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c\Desktop\"/>
    </mc:Choice>
  </mc:AlternateContent>
  <bookViews>
    <workbookView xWindow="-10176" yWindow="48" windowWidth="27792" windowHeight="12588"/>
  </bookViews>
  <sheets>
    <sheet name="30-50-60-80" sheetId="3" r:id="rId1"/>
    <sheet name="MTSP" sheetId="2" r:id="rId2"/>
    <sheet name="HUD" sheetId="1" r:id="rId3"/>
  </sheets>
  <calcPr calcId="152511"/>
</workbook>
</file>

<file path=xl/calcChain.xml><?xml version="1.0" encoding="utf-8"?>
<calcChain xmlns="http://schemas.openxmlformats.org/spreadsheetml/2006/main">
  <c r="D21" i="3" l="1"/>
  <c r="E21" i="3"/>
  <c r="F21" i="3"/>
  <c r="G21" i="3"/>
  <c r="H21" i="3"/>
  <c r="I21" i="3"/>
  <c r="J21" i="3"/>
  <c r="K21" i="3"/>
  <c r="K193" i="3" l="1"/>
  <c r="J193" i="3"/>
  <c r="I193" i="3"/>
  <c r="Q193" i="3" s="1"/>
  <c r="H193" i="3"/>
  <c r="G193" i="3"/>
  <c r="F193" i="3"/>
  <c r="O193" i="3" s="1"/>
  <c r="E193" i="3"/>
  <c r="D193" i="3"/>
  <c r="K192" i="3"/>
  <c r="J192" i="3"/>
  <c r="I192" i="3"/>
  <c r="Q192" i="3" s="1"/>
  <c r="H192" i="3"/>
  <c r="G192" i="3"/>
  <c r="F192" i="3"/>
  <c r="O192" i="3" s="1"/>
  <c r="E192" i="3"/>
  <c r="D192" i="3"/>
  <c r="M192" i="3" s="1"/>
  <c r="K190" i="3"/>
  <c r="K191" i="3" s="1"/>
  <c r="J190" i="3"/>
  <c r="J191" i="3" s="1"/>
  <c r="I190" i="3"/>
  <c r="I191" i="3" s="1"/>
  <c r="Q191" i="3" s="1"/>
  <c r="H190" i="3"/>
  <c r="H191" i="3" s="1"/>
  <c r="G190" i="3"/>
  <c r="F190" i="3"/>
  <c r="O190" i="3" s="1"/>
  <c r="E190" i="3"/>
  <c r="E191" i="3" s="1"/>
  <c r="D190" i="3"/>
  <c r="Q189" i="3"/>
  <c r="P189" i="3"/>
  <c r="O189" i="3"/>
  <c r="N189" i="3"/>
  <c r="M189" i="3"/>
  <c r="K188" i="3"/>
  <c r="J188" i="3"/>
  <c r="I188" i="3"/>
  <c r="Q188" i="3" s="1"/>
  <c r="H188" i="3"/>
  <c r="G188" i="3"/>
  <c r="P188" i="3" s="1"/>
  <c r="F188" i="3"/>
  <c r="O188" i="3" s="1"/>
  <c r="E188" i="3"/>
  <c r="D188" i="3"/>
  <c r="N188" i="3" s="1"/>
  <c r="K187" i="3"/>
  <c r="J187" i="3"/>
  <c r="I187" i="3"/>
  <c r="Q187" i="3" s="1"/>
  <c r="H187" i="3"/>
  <c r="G187" i="3"/>
  <c r="P187" i="3" s="1"/>
  <c r="F187" i="3"/>
  <c r="O187" i="3" s="1"/>
  <c r="E187" i="3"/>
  <c r="D187" i="3"/>
  <c r="N187" i="3" s="1"/>
  <c r="Q186" i="3"/>
  <c r="P186" i="3"/>
  <c r="O186" i="3"/>
  <c r="N186" i="3"/>
  <c r="M186" i="3"/>
  <c r="K185" i="3"/>
  <c r="J185" i="3"/>
  <c r="I185" i="3"/>
  <c r="Q185" i="3" s="1"/>
  <c r="H185" i="3"/>
  <c r="G185" i="3"/>
  <c r="F185" i="3"/>
  <c r="O185" i="3" s="1"/>
  <c r="E185" i="3"/>
  <c r="D185" i="3"/>
  <c r="N185" i="3" s="1"/>
  <c r="Q184" i="3"/>
  <c r="P184" i="3"/>
  <c r="O184" i="3"/>
  <c r="N184" i="3"/>
  <c r="M184" i="3"/>
  <c r="Q183" i="3"/>
  <c r="P183" i="3"/>
  <c r="O183" i="3"/>
  <c r="N183" i="3"/>
  <c r="M183" i="3"/>
  <c r="K181" i="3"/>
  <c r="J181" i="3"/>
  <c r="I181" i="3"/>
  <c r="Q181" i="3" s="1"/>
  <c r="H181" i="3"/>
  <c r="G181" i="3"/>
  <c r="F181" i="3"/>
  <c r="O181" i="3" s="1"/>
  <c r="E181" i="3"/>
  <c r="D181" i="3"/>
  <c r="K180" i="3"/>
  <c r="J180" i="3"/>
  <c r="I180" i="3"/>
  <c r="Q180" i="3" s="1"/>
  <c r="H180" i="3"/>
  <c r="G180" i="3"/>
  <c r="F180" i="3"/>
  <c r="O180" i="3" s="1"/>
  <c r="E180" i="3"/>
  <c r="D180" i="3"/>
  <c r="M180" i="3" s="1"/>
  <c r="K179" i="3"/>
  <c r="J179" i="3"/>
  <c r="I179" i="3"/>
  <c r="Q179" i="3" s="1"/>
  <c r="H179" i="3"/>
  <c r="G179" i="3"/>
  <c r="F179" i="3"/>
  <c r="O179" i="3" s="1"/>
  <c r="E179" i="3"/>
  <c r="D179" i="3"/>
  <c r="K178" i="3"/>
  <c r="J178" i="3"/>
  <c r="I178" i="3"/>
  <c r="Q178" i="3" s="1"/>
  <c r="H178" i="3"/>
  <c r="G178" i="3"/>
  <c r="F178" i="3"/>
  <c r="O178" i="3" s="1"/>
  <c r="E178" i="3"/>
  <c r="D178" i="3"/>
  <c r="Q177" i="3"/>
  <c r="P177" i="3"/>
  <c r="O177" i="3"/>
  <c r="N177" i="3"/>
  <c r="M177" i="3"/>
  <c r="K176" i="3"/>
  <c r="J176" i="3"/>
  <c r="I176" i="3"/>
  <c r="Q176" i="3" s="1"/>
  <c r="H176" i="3"/>
  <c r="G176" i="3"/>
  <c r="F176" i="3"/>
  <c r="O176" i="3" s="1"/>
  <c r="E176" i="3"/>
  <c r="D176" i="3"/>
  <c r="K175" i="3"/>
  <c r="J175" i="3"/>
  <c r="I175" i="3"/>
  <c r="Q175" i="3" s="1"/>
  <c r="H175" i="3"/>
  <c r="G175" i="3"/>
  <c r="F175" i="3"/>
  <c r="O175" i="3" s="1"/>
  <c r="E175" i="3"/>
  <c r="D175" i="3"/>
  <c r="M175" i="3" s="1"/>
  <c r="Q174" i="3"/>
  <c r="P174" i="3"/>
  <c r="O174" i="3"/>
  <c r="N174" i="3"/>
  <c r="M174" i="3"/>
  <c r="K173" i="3"/>
  <c r="J173" i="3"/>
  <c r="I173" i="3"/>
  <c r="Q173" i="3" s="1"/>
  <c r="H173" i="3"/>
  <c r="G173" i="3"/>
  <c r="F173" i="3"/>
  <c r="O173" i="3" s="1"/>
  <c r="E173" i="3"/>
  <c r="D173" i="3"/>
  <c r="Q172" i="3"/>
  <c r="P172" i="3"/>
  <c r="O172" i="3"/>
  <c r="N172" i="3"/>
  <c r="M172" i="3"/>
  <c r="Q171" i="3"/>
  <c r="P171" i="3"/>
  <c r="O171" i="3"/>
  <c r="N171" i="3"/>
  <c r="M171" i="3"/>
  <c r="K169" i="3"/>
  <c r="J169" i="3"/>
  <c r="I169" i="3"/>
  <c r="Q169" i="3" s="1"/>
  <c r="H169" i="3"/>
  <c r="G169" i="3"/>
  <c r="F169" i="3"/>
  <c r="O169" i="3" s="1"/>
  <c r="E169" i="3"/>
  <c r="D169" i="3"/>
  <c r="N169" i="3" s="1"/>
  <c r="K168" i="3"/>
  <c r="J168" i="3"/>
  <c r="I168" i="3"/>
  <c r="Q168" i="3" s="1"/>
  <c r="H168" i="3"/>
  <c r="G168" i="3"/>
  <c r="F168" i="3"/>
  <c r="O168" i="3" s="1"/>
  <c r="E168" i="3"/>
  <c r="D168" i="3"/>
  <c r="K167" i="3"/>
  <c r="J167" i="3"/>
  <c r="I167" i="3"/>
  <c r="Q167" i="3" s="1"/>
  <c r="H167" i="3"/>
  <c r="G167" i="3"/>
  <c r="F167" i="3"/>
  <c r="O167" i="3" s="1"/>
  <c r="E167" i="3"/>
  <c r="D167" i="3"/>
  <c r="K166" i="3"/>
  <c r="J166" i="3"/>
  <c r="I166" i="3"/>
  <c r="Q166" i="3" s="1"/>
  <c r="H166" i="3"/>
  <c r="G166" i="3"/>
  <c r="F166" i="3"/>
  <c r="O166" i="3" s="1"/>
  <c r="E166" i="3"/>
  <c r="D166" i="3"/>
  <c r="M166" i="3" s="1"/>
  <c r="Q165" i="3"/>
  <c r="P165" i="3"/>
  <c r="O165" i="3"/>
  <c r="N165" i="3"/>
  <c r="M165" i="3"/>
  <c r="K164" i="3"/>
  <c r="J164" i="3"/>
  <c r="I164" i="3"/>
  <c r="Q164" i="3" s="1"/>
  <c r="H164" i="3"/>
  <c r="G164" i="3"/>
  <c r="F164" i="3"/>
  <c r="O164" i="3" s="1"/>
  <c r="E164" i="3"/>
  <c r="D164" i="3"/>
  <c r="M164" i="3" s="1"/>
  <c r="K163" i="3"/>
  <c r="J163" i="3"/>
  <c r="I163" i="3"/>
  <c r="Q163" i="3" s="1"/>
  <c r="H163" i="3"/>
  <c r="G163" i="3"/>
  <c r="P163" i="3" s="1"/>
  <c r="F163" i="3"/>
  <c r="O163" i="3" s="1"/>
  <c r="E163" i="3"/>
  <c r="D163" i="3"/>
  <c r="M163" i="3" s="1"/>
  <c r="Q162" i="3"/>
  <c r="P162" i="3"/>
  <c r="O162" i="3"/>
  <c r="N162" i="3"/>
  <c r="M162" i="3"/>
  <c r="K161" i="3"/>
  <c r="J161" i="3"/>
  <c r="I161" i="3"/>
  <c r="Q161" i="3" s="1"/>
  <c r="H161" i="3"/>
  <c r="G161" i="3"/>
  <c r="F161" i="3"/>
  <c r="O161" i="3" s="1"/>
  <c r="E161" i="3"/>
  <c r="D161" i="3"/>
  <c r="N161" i="3" s="1"/>
  <c r="Q160" i="3"/>
  <c r="P160" i="3"/>
  <c r="O160" i="3"/>
  <c r="N160" i="3"/>
  <c r="M160" i="3"/>
  <c r="Q159" i="3"/>
  <c r="P159" i="3"/>
  <c r="O159" i="3"/>
  <c r="N159" i="3"/>
  <c r="M159" i="3"/>
  <c r="Q143" i="3"/>
  <c r="K143" i="3"/>
  <c r="J143" i="3"/>
  <c r="I143" i="3"/>
  <c r="H143" i="3"/>
  <c r="G143" i="3"/>
  <c r="F143" i="3"/>
  <c r="O143" i="3" s="1"/>
  <c r="E143" i="3"/>
  <c r="D143" i="3"/>
  <c r="M143" i="3" s="1"/>
  <c r="K142" i="3"/>
  <c r="J142" i="3"/>
  <c r="I142" i="3"/>
  <c r="Q142" i="3" s="1"/>
  <c r="H142" i="3"/>
  <c r="G142" i="3"/>
  <c r="P142" i="3" s="1"/>
  <c r="F142" i="3"/>
  <c r="O142" i="3" s="1"/>
  <c r="E142" i="3"/>
  <c r="D142" i="3"/>
  <c r="M142" i="3" s="1"/>
  <c r="K141" i="3"/>
  <c r="J141" i="3"/>
  <c r="I141" i="3"/>
  <c r="Q141" i="3" s="1"/>
  <c r="H141" i="3"/>
  <c r="G141" i="3"/>
  <c r="F141" i="3"/>
  <c r="O141" i="3" s="1"/>
  <c r="E141" i="3"/>
  <c r="D141" i="3"/>
  <c r="K140" i="3"/>
  <c r="J140" i="3"/>
  <c r="I140" i="3"/>
  <c r="Q140" i="3" s="1"/>
  <c r="H140" i="3"/>
  <c r="G140" i="3"/>
  <c r="F140" i="3"/>
  <c r="O140" i="3" s="1"/>
  <c r="E140" i="3"/>
  <c r="D140" i="3"/>
  <c r="M140" i="3" s="1"/>
  <c r="Q139" i="3"/>
  <c r="P139" i="3"/>
  <c r="O139" i="3"/>
  <c r="N139" i="3"/>
  <c r="M139" i="3"/>
  <c r="K138" i="3"/>
  <c r="J138" i="3"/>
  <c r="I138" i="3"/>
  <c r="Q138" i="3" s="1"/>
  <c r="H138" i="3"/>
  <c r="G138" i="3"/>
  <c r="F138" i="3"/>
  <c r="O138" i="3" s="1"/>
  <c r="E138" i="3"/>
  <c r="D138" i="3"/>
  <c r="N138" i="3" s="1"/>
  <c r="K137" i="3"/>
  <c r="J137" i="3"/>
  <c r="I137" i="3"/>
  <c r="Q137" i="3" s="1"/>
  <c r="H137" i="3"/>
  <c r="G137" i="3"/>
  <c r="P137" i="3" s="1"/>
  <c r="F137" i="3"/>
  <c r="O137" i="3" s="1"/>
  <c r="E137" i="3"/>
  <c r="D137" i="3"/>
  <c r="Q136" i="3"/>
  <c r="P136" i="3"/>
  <c r="O136" i="3"/>
  <c r="N136" i="3"/>
  <c r="M136" i="3"/>
  <c r="K135" i="3"/>
  <c r="J135" i="3"/>
  <c r="I135" i="3"/>
  <c r="Q135" i="3" s="1"/>
  <c r="H135" i="3"/>
  <c r="G135" i="3"/>
  <c r="F135" i="3"/>
  <c r="O135" i="3" s="1"/>
  <c r="E135" i="3"/>
  <c r="D135" i="3"/>
  <c r="M135" i="3" s="1"/>
  <c r="Q134" i="3"/>
  <c r="P134" i="3"/>
  <c r="O134" i="3"/>
  <c r="N134" i="3"/>
  <c r="M134" i="3"/>
  <c r="Q133" i="3"/>
  <c r="P133" i="3"/>
  <c r="O133" i="3"/>
  <c r="N133" i="3"/>
  <c r="M133" i="3"/>
  <c r="K131" i="3"/>
  <c r="J131" i="3"/>
  <c r="I131" i="3"/>
  <c r="Q131" i="3" s="1"/>
  <c r="H131" i="3"/>
  <c r="G131" i="3"/>
  <c r="F131" i="3"/>
  <c r="O131" i="3" s="1"/>
  <c r="E131" i="3"/>
  <c r="D131" i="3"/>
  <c r="M131" i="3" s="1"/>
  <c r="K130" i="3"/>
  <c r="J130" i="3"/>
  <c r="I130" i="3"/>
  <c r="Q130" i="3" s="1"/>
  <c r="H130" i="3"/>
  <c r="G130" i="3"/>
  <c r="F130" i="3"/>
  <c r="O130" i="3" s="1"/>
  <c r="E130" i="3"/>
  <c r="D130" i="3"/>
  <c r="M130" i="3" s="1"/>
  <c r="K129" i="3"/>
  <c r="J129" i="3"/>
  <c r="I129" i="3"/>
  <c r="Q129" i="3" s="1"/>
  <c r="H129" i="3"/>
  <c r="G129" i="3"/>
  <c r="F129" i="3"/>
  <c r="O129" i="3" s="1"/>
  <c r="E129" i="3"/>
  <c r="D129" i="3"/>
  <c r="K128" i="3"/>
  <c r="J128" i="3"/>
  <c r="I128" i="3"/>
  <c r="Q128" i="3" s="1"/>
  <c r="H128" i="3"/>
  <c r="G128" i="3"/>
  <c r="F128" i="3"/>
  <c r="O128" i="3" s="1"/>
  <c r="E128" i="3"/>
  <c r="D128" i="3"/>
  <c r="N128" i="3" s="1"/>
  <c r="Q127" i="3"/>
  <c r="P127" i="3"/>
  <c r="O127" i="3"/>
  <c r="N127" i="3"/>
  <c r="M127" i="3"/>
  <c r="K126" i="3"/>
  <c r="J126" i="3"/>
  <c r="I126" i="3"/>
  <c r="Q126" i="3" s="1"/>
  <c r="H126" i="3"/>
  <c r="G126" i="3"/>
  <c r="F126" i="3"/>
  <c r="O126" i="3" s="1"/>
  <c r="E126" i="3"/>
  <c r="D126" i="3"/>
  <c r="K125" i="3"/>
  <c r="J125" i="3"/>
  <c r="I125" i="3"/>
  <c r="Q125" i="3" s="1"/>
  <c r="H125" i="3"/>
  <c r="G125" i="3"/>
  <c r="F125" i="3"/>
  <c r="O125" i="3" s="1"/>
  <c r="E125" i="3"/>
  <c r="D125" i="3"/>
  <c r="M125" i="3" s="1"/>
  <c r="Q124" i="3"/>
  <c r="P124" i="3"/>
  <c r="O124" i="3"/>
  <c r="N124" i="3"/>
  <c r="M124" i="3"/>
  <c r="K123" i="3"/>
  <c r="J123" i="3"/>
  <c r="I123" i="3"/>
  <c r="Q123" i="3" s="1"/>
  <c r="H123" i="3"/>
  <c r="G123" i="3"/>
  <c r="F123" i="3"/>
  <c r="O123" i="3" s="1"/>
  <c r="E123" i="3"/>
  <c r="D123" i="3"/>
  <c r="M123" i="3" s="1"/>
  <c r="Q122" i="3"/>
  <c r="P122" i="3"/>
  <c r="O122" i="3"/>
  <c r="N122" i="3"/>
  <c r="M122" i="3"/>
  <c r="Q121" i="3"/>
  <c r="P121" i="3"/>
  <c r="O121" i="3"/>
  <c r="N121" i="3"/>
  <c r="M121" i="3"/>
  <c r="K119" i="3"/>
  <c r="J119" i="3"/>
  <c r="I119" i="3"/>
  <c r="Q119" i="3" s="1"/>
  <c r="H119" i="3"/>
  <c r="G119" i="3"/>
  <c r="F119" i="3"/>
  <c r="O119" i="3" s="1"/>
  <c r="E119" i="3"/>
  <c r="D119" i="3"/>
  <c r="K118" i="3"/>
  <c r="J118" i="3"/>
  <c r="I118" i="3"/>
  <c r="Q118" i="3" s="1"/>
  <c r="H118" i="3"/>
  <c r="G118" i="3"/>
  <c r="F118" i="3"/>
  <c r="O118" i="3" s="1"/>
  <c r="E118" i="3"/>
  <c r="D118" i="3"/>
  <c r="K117" i="3"/>
  <c r="J117" i="3"/>
  <c r="I117" i="3"/>
  <c r="Q117" i="3" s="1"/>
  <c r="H117" i="3"/>
  <c r="G117" i="3"/>
  <c r="F117" i="3"/>
  <c r="O117" i="3" s="1"/>
  <c r="E117" i="3"/>
  <c r="D117" i="3"/>
  <c r="K116" i="3"/>
  <c r="J116" i="3"/>
  <c r="I116" i="3"/>
  <c r="Q116" i="3" s="1"/>
  <c r="H116" i="3"/>
  <c r="G116" i="3"/>
  <c r="F116" i="3"/>
  <c r="O116" i="3" s="1"/>
  <c r="E116" i="3"/>
  <c r="D116" i="3"/>
  <c r="M116" i="3" s="1"/>
  <c r="Q115" i="3"/>
  <c r="P115" i="3"/>
  <c r="O115" i="3"/>
  <c r="N115" i="3"/>
  <c r="M115" i="3"/>
  <c r="Q114" i="3"/>
  <c r="K114" i="3"/>
  <c r="J114" i="3"/>
  <c r="I114" i="3"/>
  <c r="H114" i="3"/>
  <c r="G114" i="3"/>
  <c r="F114" i="3"/>
  <c r="O114" i="3" s="1"/>
  <c r="E114" i="3"/>
  <c r="D114" i="3"/>
  <c r="M114" i="3" s="1"/>
  <c r="K113" i="3"/>
  <c r="J113" i="3"/>
  <c r="I113" i="3"/>
  <c r="Q113" i="3" s="1"/>
  <c r="H113" i="3"/>
  <c r="G113" i="3"/>
  <c r="F113" i="3"/>
  <c r="O113" i="3" s="1"/>
  <c r="E113" i="3"/>
  <c r="D113" i="3"/>
  <c r="M113" i="3" s="1"/>
  <c r="Q112" i="3"/>
  <c r="P112" i="3"/>
  <c r="O112" i="3"/>
  <c r="N112" i="3"/>
  <c r="M112" i="3"/>
  <c r="K111" i="3"/>
  <c r="J111" i="3"/>
  <c r="I111" i="3"/>
  <c r="Q111" i="3" s="1"/>
  <c r="H111" i="3"/>
  <c r="G111" i="3"/>
  <c r="F111" i="3"/>
  <c r="O111" i="3" s="1"/>
  <c r="E111" i="3"/>
  <c r="D111" i="3"/>
  <c r="Q110" i="3"/>
  <c r="P110" i="3"/>
  <c r="O110" i="3"/>
  <c r="N110" i="3"/>
  <c r="M110" i="3"/>
  <c r="Q109" i="3"/>
  <c r="P109" i="3"/>
  <c r="O109" i="3"/>
  <c r="N109" i="3"/>
  <c r="M109" i="3"/>
  <c r="K93" i="3"/>
  <c r="J93" i="3"/>
  <c r="I93" i="3"/>
  <c r="Q93" i="3" s="1"/>
  <c r="H93" i="3"/>
  <c r="G93" i="3"/>
  <c r="F93" i="3"/>
  <c r="O93" i="3" s="1"/>
  <c r="E93" i="3"/>
  <c r="D93" i="3"/>
  <c r="M93" i="3" s="1"/>
  <c r="K92" i="3"/>
  <c r="J92" i="3"/>
  <c r="I92" i="3"/>
  <c r="Q92" i="3" s="1"/>
  <c r="H92" i="3"/>
  <c r="G92" i="3"/>
  <c r="F92" i="3"/>
  <c r="O92" i="3" s="1"/>
  <c r="E92" i="3"/>
  <c r="D92" i="3"/>
  <c r="K91" i="3"/>
  <c r="J91" i="3"/>
  <c r="I91" i="3"/>
  <c r="Q91" i="3" s="1"/>
  <c r="H91" i="3"/>
  <c r="G91" i="3"/>
  <c r="F91" i="3"/>
  <c r="O91" i="3" s="1"/>
  <c r="E91" i="3"/>
  <c r="D91" i="3"/>
  <c r="M91" i="3" s="1"/>
  <c r="K90" i="3"/>
  <c r="J90" i="3"/>
  <c r="I90" i="3"/>
  <c r="Q90" i="3" s="1"/>
  <c r="H90" i="3"/>
  <c r="G90" i="3"/>
  <c r="F90" i="3"/>
  <c r="O90" i="3" s="1"/>
  <c r="E90" i="3"/>
  <c r="D90" i="3"/>
  <c r="Q89" i="3"/>
  <c r="P89" i="3"/>
  <c r="O89" i="3"/>
  <c r="N89" i="3"/>
  <c r="M89" i="3"/>
  <c r="K88" i="3"/>
  <c r="J88" i="3"/>
  <c r="I88" i="3"/>
  <c r="Q88" i="3" s="1"/>
  <c r="H88" i="3"/>
  <c r="G88" i="3"/>
  <c r="F88" i="3"/>
  <c r="O88" i="3" s="1"/>
  <c r="E88" i="3"/>
  <c r="D88" i="3"/>
  <c r="N88" i="3" s="1"/>
  <c r="K87" i="3"/>
  <c r="J87" i="3"/>
  <c r="I87" i="3"/>
  <c r="Q87" i="3" s="1"/>
  <c r="H87" i="3"/>
  <c r="G87" i="3"/>
  <c r="F87" i="3"/>
  <c r="O87" i="3" s="1"/>
  <c r="E87" i="3"/>
  <c r="D87" i="3"/>
  <c r="N87" i="3" s="1"/>
  <c r="Q86" i="3"/>
  <c r="P86" i="3"/>
  <c r="O86" i="3"/>
  <c r="N86" i="3"/>
  <c r="M86" i="3"/>
  <c r="K85" i="3"/>
  <c r="J85" i="3"/>
  <c r="I85" i="3"/>
  <c r="Q85" i="3" s="1"/>
  <c r="H85" i="3"/>
  <c r="G85" i="3"/>
  <c r="F85" i="3"/>
  <c r="O85" i="3" s="1"/>
  <c r="E85" i="3"/>
  <c r="D85" i="3"/>
  <c r="M85" i="3" s="1"/>
  <c r="Q84" i="3"/>
  <c r="P84" i="3"/>
  <c r="O84" i="3"/>
  <c r="N84" i="3"/>
  <c r="M84" i="3"/>
  <c r="Q83" i="3"/>
  <c r="P83" i="3"/>
  <c r="O83" i="3"/>
  <c r="N83" i="3"/>
  <c r="M83" i="3"/>
  <c r="K81" i="3"/>
  <c r="J81" i="3"/>
  <c r="I81" i="3"/>
  <c r="Q81" i="3" s="1"/>
  <c r="H81" i="3"/>
  <c r="G81" i="3"/>
  <c r="F81" i="3"/>
  <c r="O81" i="3" s="1"/>
  <c r="E81" i="3"/>
  <c r="D81" i="3"/>
  <c r="M81" i="3" s="1"/>
  <c r="K80" i="3"/>
  <c r="J80" i="3"/>
  <c r="I80" i="3"/>
  <c r="Q80" i="3" s="1"/>
  <c r="H80" i="3"/>
  <c r="G80" i="3"/>
  <c r="F80" i="3"/>
  <c r="O80" i="3" s="1"/>
  <c r="E80" i="3"/>
  <c r="D80" i="3"/>
  <c r="N80" i="3" s="1"/>
  <c r="K79" i="3"/>
  <c r="J79" i="3"/>
  <c r="I79" i="3"/>
  <c r="Q79" i="3" s="1"/>
  <c r="H79" i="3"/>
  <c r="G79" i="3"/>
  <c r="F79" i="3"/>
  <c r="O79" i="3" s="1"/>
  <c r="E79" i="3"/>
  <c r="D79" i="3"/>
  <c r="N79" i="3" s="1"/>
  <c r="K78" i="3"/>
  <c r="J78" i="3"/>
  <c r="I78" i="3"/>
  <c r="Q78" i="3" s="1"/>
  <c r="H78" i="3"/>
  <c r="G78" i="3"/>
  <c r="F78" i="3"/>
  <c r="O78" i="3" s="1"/>
  <c r="E78" i="3"/>
  <c r="D78" i="3"/>
  <c r="N78" i="3" s="1"/>
  <c r="Q77" i="3"/>
  <c r="P77" i="3"/>
  <c r="O77" i="3"/>
  <c r="N77" i="3"/>
  <c r="M77" i="3"/>
  <c r="K76" i="3"/>
  <c r="J76" i="3"/>
  <c r="I76" i="3"/>
  <c r="Q76" i="3" s="1"/>
  <c r="H76" i="3"/>
  <c r="G76" i="3"/>
  <c r="F76" i="3"/>
  <c r="O76" i="3" s="1"/>
  <c r="E76" i="3"/>
  <c r="D76" i="3"/>
  <c r="M76" i="3" s="1"/>
  <c r="K75" i="3"/>
  <c r="J75" i="3"/>
  <c r="I75" i="3"/>
  <c r="Q75" i="3" s="1"/>
  <c r="H75" i="3"/>
  <c r="G75" i="3"/>
  <c r="F75" i="3"/>
  <c r="O75" i="3" s="1"/>
  <c r="E75" i="3"/>
  <c r="D75" i="3"/>
  <c r="M75" i="3" s="1"/>
  <c r="Q74" i="3"/>
  <c r="P74" i="3"/>
  <c r="O74" i="3"/>
  <c r="N74" i="3"/>
  <c r="M74" i="3"/>
  <c r="K73" i="3"/>
  <c r="J73" i="3"/>
  <c r="I73" i="3"/>
  <c r="Q73" i="3" s="1"/>
  <c r="H73" i="3"/>
  <c r="G73" i="3"/>
  <c r="F73" i="3"/>
  <c r="O73" i="3" s="1"/>
  <c r="E73" i="3"/>
  <c r="D73" i="3"/>
  <c r="M73" i="3" s="1"/>
  <c r="Q72" i="3"/>
  <c r="P72" i="3"/>
  <c r="O72" i="3"/>
  <c r="N72" i="3"/>
  <c r="M72" i="3"/>
  <c r="Q71" i="3"/>
  <c r="P71" i="3"/>
  <c r="O71" i="3"/>
  <c r="N71" i="3"/>
  <c r="M71" i="3"/>
  <c r="K69" i="3"/>
  <c r="J69" i="3"/>
  <c r="I69" i="3"/>
  <c r="Q69" i="3" s="1"/>
  <c r="H69" i="3"/>
  <c r="G69" i="3"/>
  <c r="F69" i="3"/>
  <c r="O69" i="3" s="1"/>
  <c r="E69" i="3"/>
  <c r="D69" i="3"/>
  <c r="K68" i="3"/>
  <c r="J68" i="3"/>
  <c r="I68" i="3"/>
  <c r="Q68" i="3" s="1"/>
  <c r="H68" i="3"/>
  <c r="G68" i="3"/>
  <c r="F68" i="3"/>
  <c r="O68" i="3" s="1"/>
  <c r="E68" i="3"/>
  <c r="D68" i="3"/>
  <c r="K67" i="3"/>
  <c r="J67" i="3"/>
  <c r="I67" i="3"/>
  <c r="Q67" i="3" s="1"/>
  <c r="H67" i="3"/>
  <c r="G67" i="3"/>
  <c r="F67" i="3"/>
  <c r="O67" i="3" s="1"/>
  <c r="E67" i="3"/>
  <c r="D67" i="3"/>
  <c r="M67" i="3" s="1"/>
  <c r="K66" i="3"/>
  <c r="J66" i="3"/>
  <c r="I66" i="3"/>
  <c r="Q66" i="3" s="1"/>
  <c r="H66" i="3"/>
  <c r="G66" i="3"/>
  <c r="F66" i="3"/>
  <c r="O66" i="3" s="1"/>
  <c r="E66" i="3"/>
  <c r="D66" i="3"/>
  <c r="M66" i="3" s="1"/>
  <c r="Q65" i="3"/>
  <c r="P65" i="3"/>
  <c r="O65" i="3"/>
  <c r="N65" i="3"/>
  <c r="M65" i="3"/>
  <c r="K64" i="3"/>
  <c r="J64" i="3"/>
  <c r="I64" i="3"/>
  <c r="Q64" i="3" s="1"/>
  <c r="H64" i="3"/>
  <c r="G64" i="3"/>
  <c r="F64" i="3"/>
  <c r="O64" i="3" s="1"/>
  <c r="E64" i="3"/>
  <c r="D64" i="3"/>
  <c r="K63" i="3"/>
  <c r="J63" i="3"/>
  <c r="I63" i="3"/>
  <c r="Q63" i="3" s="1"/>
  <c r="H63" i="3"/>
  <c r="G63" i="3"/>
  <c r="F63" i="3"/>
  <c r="O63" i="3" s="1"/>
  <c r="E63" i="3"/>
  <c r="D63" i="3"/>
  <c r="Q62" i="3"/>
  <c r="P62" i="3"/>
  <c r="O62" i="3"/>
  <c r="N62" i="3"/>
  <c r="M62" i="3"/>
  <c r="K61" i="3"/>
  <c r="J61" i="3"/>
  <c r="I61" i="3"/>
  <c r="Q61" i="3" s="1"/>
  <c r="H61" i="3"/>
  <c r="G61" i="3"/>
  <c r="P61" i="3" s="1"/>
  <c r="F61" i="3"/>
  <c r="O61" i="3" s="1"/>
  <c r="E61" i="3"/>
  <c r="D61" i="3"/>
  <c r="Q60" i="3"/>
  <c r="P60" i="3"/>
  <c r="O60" i="3"/>
  <c r="N60" i="3"/>
  <c r="M60" i="3"/>
  <c r="Q59" i="3"/>
  <c r="P59" i="3"/>
  <c r="O59" i="3"/>
  <c r="N59" i="3"/>
  <c r="M59" i="3"/>
  <c r="K53" i="3"/>
  <c r="J53" i="3"/>
  <c r="I53" i="3"/>
  <c r="Q53" i="3" s="1"/>
  <c r="H53" i="3"/>
  <c r="G53" i="3"/>
  <c r="F53" i="3"/>
  <c r="O53" i="3" s="1"/>
  <c r="E53" i="3"/>
  <c r="D53" i="3"/>
  <c r="M53" i="3" s="1"/>
  <c r="K52" i="3"/>
  <c r="J52" i="3"/>
  <c r="I52" i="3"/>
  <c r="Q52" i="3" s="1"/>
  <c r="H52" i="3"/>
  <c r="G52" i="3"/>
  <c r="F52" i="3"/>
  <c r="O52" i="3" s="1"/>
  <c r="E52" i="3"/>
  <c r="D52" i="3"/>
  <c r="M52" i="3" s="1"/>
  <c r="K51" i="3"/>
  <c r="J51" i="3"/>
  <c r="I51" i="3"/>
  <c r="Q51" i="3" s="1"/>
  <c r="H51" i="3"/>
  <c r="G51" i="3"/>
  <c r="F51" i="3"/>
  <c r="O51" i="3" s="1"/>
  <c r="E51" i="3"/>
  <c r="D51" i="3"/>
  <c r="M51" i="3" s="1"/>
  <c r="K50" i="3"/>
  <c r="J50" i="3"/>
  <c r="I50" i="3"/>
  <c r="Q50" i="3" s="1"/>
  <c r="H50" i="3"/>
  <c r="G50" i="3"/>
  <c r="F50" i="3"/>
  <c r="O50" i="3" s="1"/>
  <c r="E50" i="3"/>
  <c r="D50" i="3"/>
  <c r="M50" i="3" s="1"/>
  <c r="Q49" i="3"/>
  <c r="P49" i="3"/>
  <c r="O49" i="3"/>
  <c r="N49" i="3"/>
  <c r="M49" i="3"/>
  <c r="K48" i="3"/>
  <c r="J48" i="3"/>
  <c r="I48" i="3"/>
  <c r="Q48" i="3" s="1"/>
  <c r="H48" i="3"/>
  <c r="G48" i="3"/>
  <c r="F48" i="3"/>
  <c r="O48" i="3" s="1"/>
  <c r="E48" i="3"/>
  <c r="D48" i="3"/>
  <c r="K47" i="3"/>
  <c r="J47" i="3"/>
  <c r="I47" i="3"/>
  <c r="Q47" i="3" s="1"/>
  <c r="H47" i="3"/>
  <c r="G47" i="3"/>
  <c r="F47" i="3"/>
  <c r="O47" i="3" s="1"/>
  <c r="E47" i="3"/>
  <c r="D47" i="3"/>
  <c r="Q46" i="3"/>
  <c r="P46" i="3"/>
  <c r="O46" i="3"/>
  <c r="N46" i="3"/>
  <c r="M46" i="3"/>
  <c r="K45" i="3"/>
  <c r="J45" i="3"/>
  <c r="I45" i="3"/>
  <c r="Q45" i="3" s="1"/>
  <c r="H45" i="3"/>
  <c r="G45" i="3"/>
  <c r="F45" i="3"/>
  <c r="O45" i="3" s="1"/>
  <c r="E45" i="3"/>
  <c r="D45" i="3"/>
  <c r="M45" i="3" s="1"/>
  <c r="Q44" i="3"/>
  <c r="P44" i="3"/>
  <c r="O44" i="3"/>
  <c r="N44" i="3"/>
  <c r="M44" i="3"/>
  <c r="Q43" i="3"/>
  <c r="P43" i="3"/>
  <c r="O43" i="3"/>
  <c r="N43" i="3"/>
  <c r="M43" i="3"/>
  <c r="K41" i="3"/>
  <c r="J41" i="3"/>
  <c r="I41" i="3"/>
  <c r="Q41" i="3" s="1"/>
  <c r="H41" i="3"/>
  <c r="G41" i="3"/>
  <c r="F41" i="3"/>
  <c r="O41" i="3" s="1"/>
  <c r="E41" i="3"/>
  <c r="D41" i="3"/>
  <c r="K40" i="3"/>
  <c r="J40" i="3"/>
  <c r="I40" i="3"/>
  <c r="Q40" i="3" s="1"/>
  <c r="H40" i="3"/>
  <c r="G40" i="3"/>
  <c r="F40" i="3"/>
  <c r="O40" i="3" s="1"/>
  <c r="E40" i="3"/>
  <c r="D40" i="3"/>
  <c r="K39" i="3"/>
  <c r="J39" i="3"/>
  <c r="I39" i="3"/>
  <c r="Q39" i="3" s="1"/>
  <c r="H39" i="3"/>
  <c r="G39" i="3"/>
  <c r="F39" i="3"/>
  <c r="O39" i="3" s="1"/>
  <c r="E39" i="3"/>
  <c r="D39" i="3"/>
  <c r="K38" i="3"/>
  <c r="J38" i="3"/>
  <c r="I38" i="3"/>
  <c r="Q38" i="3" s="1"/>
  <c r="H38" i="3"/>
  <c r="G38" i="3"/>
  <c r="F38" i="3"/>
  <c r="O38" i="3" s="1"/>
  <c r="E38" i="3"/>
  <c r="D38" i="3"/>
  <c r="Q37" i="3"/>
  <c r="P37" i="3"/>
  <c r="O37" i="3"/>
  <c r="N37" i="3"/>
  <c r="M37" i="3"/>
  <c r="K36" i="3"/>
  <c r="J36" i="3"/>
  <c r="I36" i="3"/>
  <c r="Q36" i="3" s="1"/>
  <c r="H36" i="3"/>
  <c r="G36" i="3"/>
  <c r="F36" i="3"/>
  <c r="O36" i="3" s="1"/>
  <c r="E36" i="3"/>
  <c r="D36" i="3"/>
  <c r="M36" i="3" s="1"/>
  <c r="K35" i="3"/>
  <c r="J35" i="3"/>
  <c r="I35" i="3"/>
  <c r="Q35" i="3" s="1"/>
  <c r="H35" i="3"/>
  <c r="G35" i="3"/>
  <c r="F35" i="3"/>
  <c r="O35" i="3" s="1"/>
  <c r="E35" i="3"/>
  <c r="D35" i="3"/>
  <c r="M35" i="3" s="1"/>
  <c r="Q34" i="3"/>
  <c r="P34" i="3"/>
  <c r="O34" i="3"/>
  <c r="N34" i="3"/>
  <c r="M34" i="3"/>
  <c r="K33" i="3"/>
  <c r="J33" i="3"/>
  <c r="I33" i="3"/>
  <c r="Q33" i="3" s="1"/>
  <c r="H33" i="3"/>
  <c r="G33" i="3"/>
  <c r="P33" i="3" s="1"/>
  <c r="F33" i="3"/>
  <c r="O33" i="3" s="1"/>
  <c r="E33" i="3"/>
  <c r="D33" i="3"/>
  <c r="Q32" i="3"/>
  <c r="P32" i="3"/>
  <c r="O32" i="3"/>
  <c r="N32" i="3"/>
  <c r="M32" i="3"/>
  <c r="Q31" i="3"/>
  <c r="P31" i="3"/>
  <c r="O31" i="3"/>
  <c r="N31" i="3"/>
  <c r="M31" i="3"/>
  <c r="K29" i="3"/>
  <c r="J29" i="3"/>
  <c r="I29" i="3"/>
  <c r="Q29" i="3" s="1"/>
  <c r="H29" i="3"/>
  <c r="G29" i="3"/>
  <c r="F29" i="3"/>
  <c r="O29" i="3" s="1"/>
  <c r="E29" i="3"/>
  <c r="D29" i="3"/>
  <c r="K28" i="3"/>
  <c r="J28" i="3"/>
  <c r="I28" i="3"/>
  <c r="Q28" i="3" s="1"/>
  <c r="H28" i="3"/>
  <c r="G28" i="3"/>
  <c r="F28" i="3"/>
  <c r="O28" i="3" s="1"/>
  <c r="E28" i="3"/>
  <c r="D28" i="3"/>
  <c r="M28" i="3" s="1"/>
  <c r="K27" i="3"/>
  <c r="J27" i="3"/>
  <c r="I27" i="3"/>
  <c r="Q27" i="3" s="1"/>
  <c r="H27" i="3"/>
  <c r="G27" i="3"/>
  <c r="F27" i="3"/>
  <c r="O27" i="3" s="1"/>
  <c r="E27" i="3"/>
  <c r="D27" i="3"/>
  <c r="M27" i="3" s="1"/>
  <c r="K26" i="3"/>
  <c r="J26" i="3"/>
  <c r="I26" i="3"/>
  <c r="Q26" i="3" s="1"/>
  <c r="H26" i="3"/>
  <c r="G26" i="3"/>
  <c r="F26" i="3"/>
  <c r="O26" i="3" s="1"/>
  <c r="E26" i="3"/>
  <c r="D26" i="3"/>
  <c r="M26" i="3" s="1"/>
  <c r="Q25" i="3"/>
  <c r="P25" i="3"/>
  <c r="O25" i="3"/>
  <c r="N25" i="3"/>
  <c r="M25" i="3"/>
  <c r="K24" i="3"/>
  <c r="J24" i="3"/>
  <c r="I24" i="3"/>
  <c r="Q24" i="3" s="1"/>
  <c r="H24" i="3"/>
  <c r="G24" i="3"/>
  <c r="F24" i="3"/>
  <c r="O24" i="3" s="1"/>
  <c r="E24" i="3"/>
  <c r="D24" i="3"/>
  <c r="K23" i="3"/>
  <c r="J23" i="3"/>
  <c r="I23" i="3"/>
  <c r="Q23" i="3" s="1"/>
  <c r="H23" i="3"/>
  <c r="G23" i="3"/>
  <c r="P23" i="3" s="1"/>
  <c r="F23" i="3"/>
  <c r="O23" i="3" s="1"/>
  <c r="E23" i="3"/>
  <c r="D23" i="3"/>
  <c r="Q22" i="3"/>
  <c r="P22" i="3"/>
  <c r="O22" i="3"/>
  <c r="N22" i="3"/>
  <c r="M22" i="3"/>
  <c r="Q21" i="3"/>
  <c r="O21" i="3"/>
  <c r="Q20" i="3"/>
  <c r="P20" i="3"/>
  <c r="O20" i="3"/>
  <c r="N20" i="3"/>
  <c r="M20" i="3"/>
  <c r="Q19" i="3"/>
  <c r="P19" i="3"/>
  <c r="O19" i="3"/>
  <c r="N19" i="3"/>
  <c r="M19" i="3"/>
  <c r="N47" i="3" l="1"/>
  <c r="N48" i="3"/>
  <c r="P164" i="3"/>
  <c r="N135" i="3"/>
  <c r="P135" i="3"/>
  <c r="P126" i="3"/>
  <c r="P123" i="3"/>
  <c r="P87" i="3"/>
  <c r="P88" i="3"/>
  <c r="P76" i="3"/>
  <c r="N61" i="3"/>
  <c r="P63" i="3"/>
  <c r="P64" i="3"/>
  <c r="P48" i="3"/>
  <c r="N63" i="3"/>
  <c r="N64" i="3"/>
  <c r="P68" i="3"/>
  <c r="P69" i="3"/>
  <c r="P175" i="3"/>
  <c r="P176" i="3"/>
  <c r="N35" i="3"/>
  <c r="N85" i="3"/>
  <c r="P173" i="3"/>
  <c r="P111" i="3"/>
  <c r="P41" i="3"/>
  <c r="P131" i="3"/>
  <c r="P161" i="3"/>
  <c r="N176" i="3"/>
  <c r="P178" i="3"/>
  <c r="P179" i="3"/>
  <c r="P180" i="3"/>
  <c r="P181" i="3"/>
  <c r="N193" i="3"/>
  <c r="N181" i="3"/>
  <c r="P167" i="3"/>
  <c r="P168" i="3"/>
  <c r="P140" i="3"/>
  <c r="N129" i="3"/>
  <c r="P26" i="3"/>
  <c r="P190" i="3"/>
  <c r="N190" i="3"/>
  <c r="Q190" i="3"/>
  <c r="N180" i="3"/>
  <c r="N141" i="3"/>
  <c r="P128" i="3"/>
  <c r="P117" i="3"/>
  <c r="P118" i="3"/>
  <c r="P119" i="3"/>
  <c r="N117" i="3"/>
  <c r="N118" i="3"/>
  <c r="N119" i="3"/>
  <c r="P90" i="3"/>
  <c r="P92" i="3"/>
  <c r="P93" i="3"/>
  <c r="N91" i="3"/>
  <c r="P67" i="3"/>
  <c r="P53" i="3"/>
  <c r="N40" i="3"/>
  <c r="P125" i="3"/>
  <c r="N123" i="3"/>
  <c r="F191" i="3"/>
  <c r="O191" i="3" s="1"/>
  <c r="G191" i="3"/>
  <c r="P191" i="3" s="1"/>
  <c r="N192" i="3"/>
  <c r="P192" i="3"/>
  <c r="P193" i="3"/>
  <c r="N178" i="3"/>
  <c r="N179" i="3"/>
  <c r="P169" i="3"/>
  <c r="N166" i="3"/>
  <c r="N167" i="3"/>
  <c r="N168" i="3"/>
  <c r="N140" i="3"/>
  <c r="N142" i="3"/>
  <c r="N143" i="3"/>
  <c r="P141" i="3"/>
  <c r="N130" i="3"/>
  <c r="N131" i="3"/>
  <c r="P129" i="3"/>
  <c r="P130" i="3"/>
  <c r="P116" i="3"/>
  <c r="N116" i="3"/>
  <c r="P91" i="3"/>
  <c r="N93" i="3"/>
  <c r="N90" i="3"/>
  <c r="N92" i="3"/>
  <c r="P78" i="3"/>
  <c r="P79" i="3"/>
  <c r="N81" i="3"/>
  <c r="P80" i="3"/>
  <c r="P81" i="3"/>
  <c r="P66" i="3"/>
  <c r="N68" i="3"/>
  <c r="N69" i="3"/>
  <c r="N67" i="3"/>
  <c r="N50" i="3"/>
  <c r="N51" i="3"/>
  <c r="N52" i="3"/>
  <c r="P52" i="3"/>
  <c r="P50" i="3"/>
  <c r="P51" i="3"/>
  <c r="P38" i="3"/>
  <c r="N38" i="3"/>
  <c r="P39" i="3"/>
  <c r="N41" i="3"/>
  <c r="P40" i="3"/>
  <c r="N39" i="3"/>
  <c r="M39" i="3"/>
  <c r="P28" i="3"/>
  <c r="N26" i="3"/>
  <c r="N28" i="3"/>
  <c r="N29" i="3"/>
  <c r="P185" i="3"/>
  <c r="N175" i="3"/>
  <c r="N173" i="3"/>
  <c r="N163" i="3"/>
  <c r="N125" i="3"/>
  <c r="N126" i="3"/>
  <c r="N137" i="3"/>
  <c r="P138" i="3"/>
  <c r="N111" i="3"/>
  <c r="N113" i="3"/>
  <c r="N114" i="3"/>
  <c r="P113" i="3"/>
  <c r="P114" i="3"/>
  <c r="P85" i="3"/>
  <c r="P73" i="3"/>
  <c r="N76" i="3"/>
  <c r="P75" i="3"/>
  <c r="N73" i="3"/>
  <c r="P47" i="3"/>
  <c r="N33" i="3"/>
  <c r="P35" i="3"/>
  <c r="N23" i="3"/>
  <c r="N24" i="3"/>
  <c r="N21" i="3"/>
  <c r="P24" i="3"/>
  <c r="M188" i="3"/>
  <c r="M78" i="3"/>
  <c r="M90" i="3"/>
  <c r="M23" i="3"/>
  <c r="P27" i="3"/>
  <c r="P36" i="3"/>
  <c r="P45" i="3"/>
  <c r="P143" i="3"/>
  <c r="P166" i="3"/>
  <c r="M185" i="3"/>
  <c r="M69" i="3"/>
  <c r="M167" i="3"/>
  <c r="M64" i="3"/>
  <c r="M179" i="3"/>
  <c r="M48" i="3"/>
  <c r="M40" i="3"/>
  <c r="M87" i="3"/>
  <c r="P29" i="3"/>
  <c r="M61" i="3"/>
  <c r="M176" i="3"/>
  <c r="P21" i="3"/>
  <c r="M118" i="3"/>
  <c r="M193" i="3"/>
  <c r="M79" i="3"/>
  <c r="M88" i="3"/>
  <c r="M111" i="3"/>
  <c r="M119" i="3"/>
  <c r="M128" i="3"/>
  <c r="M137" i="3"/>
  <c r="M168" i="3"/>
  <c r="D191" i="3"/>
  <c r="M92" i="3"/>
  <c r="M141" i="3"/>
  <c r="M173" i="3"/>
  <c r="M181" i="3"/>
  <c r="M190" i="3"/>
  <c r="M24" i="3"/>
  <c r="N27" i="3"/>
  <c r="M33" i="3"/>
  <c r="N36" i="3"/>
  <c r="M41" i="3"/>
  <c r="N45" i="3"/>
  <c r="N53" i="3"/>
  <c r="M63" i="3"/>
  <c r="N66" i="3"/>
  <c r="N75" i="3"/>
  <c r="M80" i="3"/>
  <c r="M129" i="3"/>
  <c r="M138" i="3"/>
  <c r="M161" i="3"/>
  <c r="N164" i="3"/>
  <c r="M169" i="3"/>
  <c r="M178" i="3"/>
  <c r="M187" i="3"/>
  <c r="M21" i="3"/>
  <c r="M29" i="3"/>
  <c r="M38" i="3"/>
  <c r="M47" i="3"/>
  <c r="M68" i="3"/>
  <c r="M117" i="3"/>
  <c r="M126" i="3"/>
  <c r="M191" i="3" l="1"/>
  <c r="N191" i="3"/>
</calcChain>
</file>

<file path=xl/sharedStrings.xml><?xml version="1.0" encoding="utf-8"?>
<sst xmlns="http://schemas.openxmlformats.org/spreadsheetml/2006/main" count="295" uniqueCount="79">
  <si>
    <t>County</t>
  </si>
  <si>
    <t>HUD = Section 8</t>
  </si>
  <si>
    <t>HERA = Housing and Economic Recovery Act</t>
  </si>
  <si>
    <t>Tax Credit and Tax-Exempt Bond projects placed in service prior to 12/31/08 are impacted projects and are eligible to use the HERA limits.</t>
  </si>
  <si>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</si>
  <si>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</si>
  <si>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</si>
  <si>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</si>
  <si>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</si>
  <si>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</si>
  <si>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</si>
  <si>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</si>
  <si>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</si>
  <si>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</si>
  <si>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</si>
  <si>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</si>
  <si>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</si>
  <si>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</si>
  <si>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</si>
  <si>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</si>
  <si>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</si>
  <si>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</si>
  <si>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HUD 30%</t>
  </si>
  <si>
    <t>HUD 50%</t>
  </si>
  <si>
    <t>HUD 60%</t>
  </si>
  <si>
    <t>HUD 80%</t>
  </si>
  <si>
    <t>HUD 100%</t>
  </si>
  <si>
    <t>HUD 120%</t>
  </si>
  <si>
    <t>HERA 50%</t>
  </si>
  <si>
    <t>HERA 60%</t>
  </si>
  <si>
    <t>HERA 80%</t>
  </si>
  <si>
    <t>HERA 100%</t>
  </si>
  <si>
    <t>HERA 120%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</si>
  <si>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</si>
  <si>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</si>
  <si>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</si>
  <si>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</si>
  <si>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</si>
  <si>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</si>
  <si>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</si>
  <si>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</si>
  <si>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</si>
  <si>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</si>
  <si>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</si>
  <si>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</si>
  <si>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</si>
  <si>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</si>
  <si>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>HUD SUPPLIES (ROUND UP BY NEAREST $50)</t>
  </si>
  <si>
    <t xml:space="preserve">HUD SUPPLIES </t>
  </si>
  <si>
    <t>Addison</t>
  </si>
  <si>
    <t>Bennington</t>
  </si>
  <si>
    <t>Orange</t>
  </si>
  <si>
    <t>Orleans</t>
  </si>
  <si>
    <t>Rutland</t>
  </si>
  <si>
    <t>Washington</t>
  </si>
  <si>
    <t>Windsor</t>
  </si>
  <si>
    <t>Median</t>
  </si>
  <si>
    <t>HUD 50</t>
  </si>
  <si>
    <t>HUD 60</t>
  </si>
  <si>
    <t>HERA 50</t>
  </si>
  <si>
    <t>HERA 60</t>
  </si>
  <si>
    <t>Burlington-South Burlington MSA</t>
  </si>
  <si>
    <t>Caledonia</t>
  </si>
  <si>
    <t>Essex</t>
  </si>
  <si>
    <t>Lamoille</t>
  </si>
  <si>
    <t>Windham</t>
  </si>
  <si>
    <t>Effective: April 1, 2018</t>
  </si>
  <si>
    <t>Rev. 4/2018</t>
  </si>
  <si>
    <t>2018 MAXIMUM RENTS BASED ON BEDROOM SIZE</t>
  </si>
  <si>
    <t>Projects placed in service on or after 4/14/2017 but prior to 4/1/2018 are eligible for Hold Harmless and use the greater of FY2017-FY2018 HUD income limits.</t>
  </si>
  <si>
    <t>Projects placed in service on or after 4/1/2018 must use the current HUD income limits.</t>
  </si>
  <si>
    <t xml:space="preserve">Projects placed in service between 12/31/2008 and 5/13/2010 are eligible for Hold Harmless and use the greater of FY2009-FY2018 HUD income limits.  </t>
  </si>
  <si>
    <t>Projects placed in service on or after 5/14/2010 but prior to 5/31/2011 are eligible for Hold Harmless and use the greater of FY2010-FY2018 HUD income limits.</t>
  </si>
  <si>
    <t>Projects placed in service on or after 5/31/2011 but prior to 12/1/2011 are eligible for Hold Harmless and use the greater of FY2011-FY2018 HUD income limits.</t>
  </si>
  <si>
    <t>Projects placed in service on or after 12/1/2011 but prior to 12/11/2012 are eligible for Hold Harmless and use the greater of FY2012-FY2018 HUD income limits.</t>
  </si>
  <si>
    <t>Projects placed in service on or after 12/11/2012 but prior to 12/18/2013 are eligible for Hold Harmless and use the greater of FY2013-FY2018 HUD income limits.</t>
  </si>
  <si>
    <t>Projects placed in service on or after 12/18/2013 but prior to 3/6/2015 are eligible for Hold Harmless and use the greater of FY2014-FY2018 HUD income limits.</t>
  </si>
  <si>
    <t>Projects placed in service on or after 3/6/2015 but prior to 3/28/2016 are eligible for Hold Harmless and use the greater of FY2015-FY2018 HUD income limits.</t>
  </si>
  <si>
    <t>Projects placed in service on or after 3/28/2016 but prior to 4/14/2017 are eligible for Hold Harmless and use the greater of FY2016-FY2018 HUD income limits.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</si>
</sst>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1" fillId="0" borderId="0"/>
    <xf numFmtId="164" fontId="6" fillId="0" borderId="0"/>
  </cellStyleXfs>
  <cellXfs count="40">
    <xf numFmtId="0" fontId="0" fillId="0" borderId="0" xfId="0"/>
    <xf numFmtId="165" fontId="4" fillId="0" borderId="0" xfId="3" applyNumberFormat="1" applyFont="1"/>
    <xf numFmtId="0" fontId="5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</xf>
    <xf numFmtId="165" fontId="4" fillId="0" borderId="0" xfId="3" quotePrefix="1" applyNumberFormat="1" applyFont="1"/>
    <xf numFmtId="0" fontId="4" fillId="0" borderId="0" xfId="0" applyNumberFormat="1" applyFont="1"/>
    <xf numFmtId="37" fontId="4" fillId="0" borderId="0" xfId="0" applyNumberFormat="1" applyFont="1" applyAlignment="1" applyProtection="1">
      <alignment vertical="center"/>
    </xf>
    <xf numFmtId="0" fontId="4" fillId="0" borderId="0" xfId="0" quotePrefix="1" applyNumberFormat="1" applyFont="1"/>
    <xf numFmtId="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 applyProtection="1">
      <alignment vertical="center"/>
    </xf>
    <xf numFmtId="39" fontId="4" fillId="0" borderId="0" xfId="0" applyNumberFormat="1" applyFont="1" applyAlignment="1">
      <alignment vertical="center"/>
    </xf>
    <xf numFmtId="165" fontId="4" fillId="0" borderId="0" xfId="3" quotePrefix="1" applyNumberFormat="1" applyFont="1"/>
    <xf numFmtId="0" fontId="0" fillId="0" borderId="0" xfId="0" applyFill="1"/>
    <xf numFmtId="0" fontId="0" fillId="0" borderId="0" xfId="0" applyNumberFormat="1"/>
    <xf numFmtId="164" fontId="9" fillId="0" borderId="0" xfId="9" applyFont="1" applyFill="1" applyAlignment="1" applyProtection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2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0" fillId="0" borderId="0" xfId="0" applyFont="1" applyAlignment="1" applyProtection="1">
      <alignment horizontal="left" vertical="center"/>
    </xf>
    <xf numFmtId="165" fontId="10" fillId="0" borderId="0" xfId="3" quotePrefix="1" applyNumberFormat="1" applyFont="1"/>
    <xf numFmtId="9" fontId="10" fillId="0" borderId="0" xfId="0" applyNumberFormat="1" applyFont="1" applyAlignment="1">
      <alignment vertical="center"/>
    </xf>
    <xf numFmtId="0" fontId="10" fillId="0" borderId="0" xfId="0" applyNumberFormat="1" applyFont="1"/>
    <xf numFmtId="37" fontId="10" fillId="0" borderId="0" xfId="0" applyNumberFormat="1" applyFont="1" applyAlignment="1" applyProtection="1">
      <alignment vertical="center"/>
    </xf>
    <xf numFmtId="9" fontId="10" fillId="2" borderId="0" xfId="0" applyNumberFormat="1" applyFont="1" applyFill="1" applyAlignment="1">
      <alignment vertical="center"/>
    </xf>
    <xf numFmtId="165" fontId="10" fillId="2" borderId="0" xfId="3" applyNumberFormat="1" applyFont="1" applyFill="1"/>
    <xf numFmtId="37" fontId="10" fillId="2" borderId="0" xfId="0" applyNumberFormat="1" applyFont="1" applyFill="1" applyAlignment="1" applyProtection="1">
      <alignment vertical="center"/>
    </xf>
    <xf numFmtId="0" fontId="10" fillId="0" borderId="0" xfId="0" quotePrefix="1" applyNumberFormat="1" applyFont="1"/>
    <xf numFmtId="165" fontId="10" fillId="0" borderId="0" xfId="3" applyNumberFormat="1" applyFont="1"/>
    <xf numFmtId="9" fontId="10" fillId="0" borderId="0" xfId="0" applyNumberFormat="1" applyFont="1" applyAlignment="1" applyProtection="1">
      <alignment vertical="center"/>
    </xf>
  </cellXfs>
  <cellStyles count="13">
    <cellStyle name="Comma 2" xfId="3"/>
    <cellStyle name="Comma 2 2" xfId="4"/>
    <cellStyle name="Comma 2 3" xfId="5"/>
    <cellStyle name="Comma 3" xfId="2"/>
    <cellStyle name="Normal" xfId="0" builtinId="0"/>
    <cellStyle name="Normal 2" xfId="6"/>
    <cellStyle name="Normal 3" xfId="7"/>
    <cellStyle name="Normal 3 2" xfId="8"/>
    <cellStyle name="Normal 4" xfId="9"/>
    <cellStyle name="Normal 5" xfId="10"/>
    <cellStyle name="Normal 6" xfId="11"/>
    <cellStyle name="Normal 7" xfId="1"/>
    <cellStyle name="Normal 7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5"/>
  <sheetViews>
    <sheetView tabSelected="1" zoomScale="140" zoomScaleNormal="140" workbookViewId="0">
      <selection activeCell="A12" sqref="A12"/>
    </sheetView>
  </sheetViews>
  <sheetFormatPr defaultColWidth="11.109375" defaultRowHeight="11.4" x14ac:dyDescent="0.2"/>
  <cols>
    <col min="1" max="1" width="12.88671875" style="9" customWidth="1"/>
    <col min="2" max="2" width="7.6640625" style="9" customWidth="1"/>
    <col min="3" max="3" width="10.6640625" style="9" bestFit="1" customWidth="1"/>
    <col min="4" max="4" width="8" style="9" customWidth="1"/>
    <col min="5" max="5" width="8.109375" style="9" customWidth="1"/>
    <col min="6" max="6" width="8.44140625" style="9" customWidth="1"/>
    <col min="7" max="7" width="8.5546875" style="9" bestFit="1" customWidth="1"/>
    <col min="8" max="8" width="8.44140625" style="9" customWidth="1"/>
    <col min="9" max="11" width="8.5546875" style="9" bestFit="1" customWidth="1"/>
    <col min="12" max="12" width="3.109375" style="9" customWidth="1"/>
    <col min="13" max="13" width="7.109375" style="9" customWidth="1"/>
    <col min="14" max="14" width="7" style="9" customWidth="1"/>
    <col min="15" max="15" width="6" style="9" bestFit="1" customWidth="1"/>
    <col min="16" max="16" width="6.88671875" style="9" bestFit="1" customWidth="1"/>
    <col min="17" max="17" width="6" style="9" bestFit="1" customWidth="1"/>
    <col min="18" max="256" width="11.109375" style="9"/>
    <col min="257" max="257" width="12.88671875" style="9" customWidth="1"/>
    <col min="258" max="258" width="7.88671875" style="9" customWidth="1"/>
    <col min="259" max="259" width="10.88671875" style="9" customWidth="1"/>
    <col min="260" max="260" width="8" style="9" customWidth="1"/>
    <col min="261" max="261" width="8.109375" style="9" customWidth="1"/>
    <col min="262" max="262" width="8.44140625" style="9" customWidth="1"/>
    <col min="263" max="263" width="7.6640625" style="9" customWidth="1"/>
    <col min="264" max="264" width="9.88671875" style="9" customWidth="1"/>
    <col min="265" max="266" width="8.5546875" style="9" bestFit="1" customWidth="1"/>
    <col min="267" max="267" width="8.6640625" style="9" customWidth="1"/>
    <col min="268" max="268" width="4.6640625" style="9" customWidth="1"/>
    <col min="269" max="269" width="6.5546875" style="9" bestFit="1" customWidth="1"/>
    <col min="270" max="270" width="7.44140625" style="9" customWidth="1"/>
    <col min="271" max="271" width="8.109375" style="9" customWidth="1"/>
    <col min="272" max="272" width="9" style="9" customWidth="1"/>
    <col min="273" max="273" width="8.33203125" style="9" customWidth="1"/>
    <col min="274" max="512" width="11.109375" style="9"/>
    <col min="513" max="513" width="12.88671875" style="9" customWidth="1"/>
    <col min="514" max="514" width="7.88671875" style="9" customWidth="1"/>
    <col min="515" max="515" width="10.88671875" style="9" customWidth="1"/>
    <col min="516" max="516" width="8" style="9" customWidth="1"/>
    <col min="517" max="517" width="8.109375" style="9" customWidth="1"/>
    <col min="518" max="518" width="8.44140625" style="9" customWidth="1"/>
    <col min="519" max="519" width="7.6640625" style="9" customWidth="1"/>
    <col min="520" max="520" width="9.88671875" style="9" customWidth="1"/>
    <col min="521" max="522" width="8.5546875" style="9" bestFit="1" customWidth="1"/>
    <col min="523" max="523" width="8.6640625" style="9" customWidth="1"/>
    <col min="524" max="524" width="4.6640625" style="9" customWidth="1"/>
    <col min="525" max="525" width="6.5546875" style="9" bestFit="1" customWidth="1"/>
    <col min="526" max="526" width="7.44140625" style="9" customWidth="1"/>
    <col min="527" max="527" width="8.109375" style="9" customWidth="1"/>
    <col min="528" max="528" width="9" style="9" customWidth="1"/>
    <col min="529" max="529" width="8.33203125" style="9" customWidth="1"/>
    <col min="530" max="768" width="11.109375" style="9"/>
    <col min="769" max="769" width="12.88671875" style="9" customWidth="1"/>
    <col min="770" max="770" width="7.88671875" style="9" customWidth="1"/>
    <col min="771" max="771" width="10.88671875" style="9" customWidth="1"/>
    <col min="772" max="772" width="8" style="9" customWidth="1"/>
    <col min="773" max="773" width="8.109375" style="9" customWidth="1"/>
    <col min="774" max="774" width="8.44140625" style="9" customWidth="1"/>
    <col min="775" max="775" width="7.6640625" style="9" customWidth="1"/>
    <col min="776" max="776" width="9.88671875" style="9" customWidth="1"/>
    <col min="777" max="778" width="8.5546875" style="9" bestFit="1" customWidth="1"/>
    <col min="779" max="779" width="8.6640625" style="9" customWidth="1"/>
    <col min="780" max="780" width="4.6640625" style="9" customWidth="1"/>
    <col min="781" max="781" width="6.5546875" style="9" bestFit="1" customWidth="1"/>
    <col min="782" max="782" width="7.44140625" style="9" customWidth="1"/>
    <col min="783" max="783" width="8.109375" style="9" customWidth="1"/>
    <col min="784" max="784" width="9" style="9" customWidth="1"/>
    <col min="785" max="785" width="8.33203125" style="9" customWidth="1"/>
    <col min="786" max="1024" width="11.109375" style="9"/>
    <col min="1025" max="1025" width="12.88671875" style="9" customWidth="1"/>
    <col min="1026" max="1026" width="7.88671875" style="9" customWidth="1"/>
    <col min="1027" max="1027" width="10.88671875" style="9" customWidth="1"/>
    <col min="1028" max="1028" width="8" style="9" customWidth="1"/>
    <col min="1029" max="1029" width="8.109375" style="9" customWidth="1"/>
    <col min="1030" max="1030" width="8.44140625" style="9" customWidth="1"/>
    <col min="1031" max="1031" width="7.6640625" style="9" customWidth="1"/>
    <col min="1032" max="1032" width="9.88671875" style="9" customWidth="1"/>
    <col min="1033" max="1034" width="8.5546875" style="9" bestFit="1" customWidth="1"/>
    <col min="1035" max="1035" width="8.6640625" style="9" customWidth="1"/>
    <col min="1036" max="1036" width="4.6640625" style="9" customWidth="1"/>
    <col min="1037" max="1037" width="6.5546875" style="9" bestFit="1" customWidth="1"/>
    <col min="1038" max="1038" width="7.44140625" style="9" customWidth="1"/>
    <col min="1039" max="1039" width="8.109375" style="9" customWidth="1"/>
    <col min="1040" max="1040" width="9" style="9" customWidth="1"/>
    <col min="1041" max="1041" width="8.33203125" style="9" customWidth="1"/>
    <col min="1042" max="1280" width="11.109375" style="9"/>
    <col min="1281" max="1281" width="12.88671875" style="9" customWidth="1"/>
    <col min="1282" max="1282" width="7.88671875" style="9" customWidth="1"/>
    <col min="1283" max="1283" width="10.88671875" style="9" customWidth="1"/>
    <col min="1284" max="1284" width="8" style="9" customWidth="1"/>
    <col min="1285" max="1285" width="8.109375" style="9" customWidth="1"/>
    <col min="1286" max="1286" width="8.44140625" style="9" customWidth="1"/>
    <col min="1287" max="1287" width="7.6640625" style="9" customWidth="1"/>
    <col min="1288" max="1288" width="9.88671875" style="9" customWidth="1"/>
    <col min="1289" max="1290" width="8.5546875" style="9" bestFit="1" customWidth="1"/>
    <col min="1291" max="1291" width="8.6640625" style="9" customWidth="1"/>
    <col min="1292" max="1292" width="4.6640625" style="9" customWidth="1"/>
    <col min="1293" max="1293" width="6.5546875" style="9" bestFit="1" customWidth="1"/>
    <col min="1294" max="1294" width="7.44140625" style="9" customWidth="1"/>
    <col min="1295" max="1295" width="8.109375" style="9" customWidth="1"/>
    <col min="1296" max="1296" width="9" style="9" customWidth="1"/>
    <col min="1297" max="1297" width="8.33203125" style="9" customWidth="1"/>
    <col min="1298" max="1536" width="11.109375" style="9"/>
    <col min="1537" max="1537" width="12.88671875" style="9" customWidth="1"/>
    <col min="1538" max="1538" width="7.88671875" style="9" customWidth="1"/>
    <col min="1539" max="1539" width="10.88671875" style="9" customWidth="1"/>
    <col min="1540" max="1540" width="8" style="9" customWidth="1"/>
    <col min="1541" max="1541" width="8.109375" style="9" customWidth="1"/>
    <col min="1542" max="1542" width="8.44140625" style="9" customWidth="1"/>
    <col min="1543" max="1543" width="7.6640625" style="9" customWidth="1"/>
    <col min="1544" max="1544" width="9.88671875" style="9" customWidth="1"/>
    <col min="1545" max="1546" width="8.5546875" style="9" bestFit="1" customWidth="1"/>
    <col min="1547" max="1547" width="8.6640625" style="9" customWidth="1"/>
    <col min="1548" max="1548" width="4.6640625" style="9" customWidth="1"/>
    <col min="1549" max="1549" width="6.5546875" style="9" bestFit="1" customWidth="1"/>
    <col min="1550" max="1550" width="7.44140625" style="9" customWidth="1"/>
    <col min="1551" max="1551" width="8.109375" style="9" customWidth="1"/>
    <col min="1552" max="1552" width="9" style="9" customWidth="1"/>
    <col min="1553" max="1553" width="8.33203125" style="9" customWidth="1"/>
    <col min="1554" max="1792" width="11.109375" style="9"/>
    <col min="1793" max="1793" width="12.88671875" style="9" customWidth="1"/>
    <col min="1794" max="1794" width="7.88671875" style="9" customWidth="1"/>
    <col min="1795" max="1795" width="10.88671875" style="9" customWidth="1"/>
    <col min="1796" max="1796" width="8" style="9" customWidth="1"/>
    <col min="1797" max="1797" width="8.109375" style="9" customWidth="1"/>
    <col min="1798" max="1798" width="8.44140625" style="9" customWidth="1"/>
    <col min="1799" max="1799" width="7.6640625" style="9" customWidth="1"/>
    <col min="1800" max="1800" width="9.88671875" style="9" customWidth="1"/>
    <col min="1801" max="1802" width="8.5546875" style="9" bestFit="1" customWidth="1"/>
    <col min="1803" max="1803" width="8.6640625" style="9" customWidth="1"/>
    <col min="1804" max="1804" width="4.6640625" style="9" customWidth="1"/>
    <col min="1805" max="1805" width="6.5546875" style="9" bestFit="1" customWidth="1"/>
    <col min="1806" max="1806" width="7.44140625" style="9" customWidth="1"/>
    <col min="1807" max="1807" width="8.109375" style="9" customWidth="1"/>
    <col min="1808" max="1808" width="9" style="9" customWidth="1"/>
    <col min="1809" max="1809" width="8.33203125" style="9" customWidth="1"/>
    <col min="1810" max="2048" width="11.109375" style="9"/>
    <col min="2049" max="2049" width="12.88671875" style="9" customWidth="1"/>
    <col min="2050" max="2050" width="7.88671875" style="9" customWidth="1"/>
    <col min="2051" max="2051" width="10.88671875" style="9" customWidth="1"/>
    <col min="2052" max="2052" width="8" style="9" customWidth="1"/>
    <col min="2053" max="2053" width="8.109375" style="9" customWidth="1"/>
    <col min="2054" max="2054" width="8.44140625" style="9" customWidth="1"/>
    <col min="2055" max="2055" width="7.6640625" style="9" customWidth="1"/>
    <col min="2056" max="2056" width="9.88671875" style="9" customWidth="1"/>
    <col min="2057" max="2058" width="8.5546875" style="9" bestFit="1" customWidth="1"/>
    <col min="2059" max="2059" width="8.6640625" style="9" customWidth="1"/>
    <col min="2060" max="2060" width="4.6640625" style="9" customWidth="1"/>
    <col min="2061" max="2061" width="6.5546875" style="9" bestFit="1" customWidth="1"/>
    <col min="2062" max="2062" width="7.44140625" style="9" customWidth="1"/>
    <col min="2063" max="2063" width="8.109375" style="9" customWidth="1"/>
    <col min="2064" max="2064" width="9" style="9" customWidth="1"/>
    <col min="2065" max="2065" width="8.33203125" style="9" customWidth="1"/>
    <col min="2066" max="2304" width="11.109375" style="9"/>
    <col min="2305" max="2305" width="12.88671875" style="9" customWidth="1"/>
    <col min="2306" max="2306" width="7.88671875" style="9" customWidth="1"/>
    <col min="2307" max="2307" width="10.88671875" style="9" customWidth="1"/>
    <col min="2308" max="2308" width="8" style="9" customWidth="1"/>
    <col min="2309" max="2309" width="8.109375" style="9" customWidth="1"/>
    <col min="2310" max="2310" width="8.44140625" style="9" customWidth="1"/>
    <col min="2311" max="2311" width="7.6640625" style="9" customWidth="1"/>
    <col min="2312" max="2312" width="9.88671875" style="9" customWidth="1"/>
    <col min="2313" max="2314" width="8.5546875" style="9" bestFit="1" customWidth="1"/>
    <col min="2315" max="2315" width="8.6640625" style="9" customWidth="1"/>
    <col min="2316" max="2316" width="4.6640625" style="9" customWidth="1"/>
    <col min="2317" max="2317" width="6.5546875" style="9" bestFit="1" customWidth="1"/>
    <col min="2318" max="2318" width="7.44140625" style="9" customWidth="1"/>
    <col min="2319" max="2319" width="8.109375" style="9" customWidth="1"/>
    <col min="2320" max="2320" width="9" style="9" customWidth="1"/>
    <col min="2321" max="2321" width="8.33203125" style="9" customWidth="1"/>
    <col min="2322" max="2560" width="11.109375" style="9"/>
    <col min="2561" max="2561" width="12.88671875" style="9" customWidth="1"/>
    <col min="2562" max="2562" width="7.88671875" style="9" customWidth="1"/>
    <col min="2563" max="2563" width="10.88671875" style="9" customWidth="1"/>
    <col min="2564" max="2564" width="8" style="9" customWidth="1"/>
    <col min="2565" max="2565" width="8.109375" style="9" customWidth="1"/>
    <col min="2566" max="2566" width="8.44140625" style="9" customWidth="1"/>
    <col min="2567" max="2567" width="7.6640625" style="9" customWidth="1"/>
    <col min="2568" max="2568" width="9.88671875" style="9" customWidth="1"/>
    <col min="2569" max="2570" width="8.5546875" style="9" bestFit="1" customWidth="1"/>
    <col min="2571" max="2571" width="8.6640625" style="9" customWidth="1"/>
    <col min="2572" max="2572" width="4.6640625" style="9" customWidth="1"/>
    <col min="2573" max="2573" width="6.5546875" style="9" bestFit="1" customWidth="1"/>
    <col min="2574" max="2574" width="7.44140625" style="9" customWidth="1"/>
    <col min="2575" max="2575" width="8.109375" style="9" customWidth="1"/>
    <col min="2576" max="2576" width="9" style="9" customWidth="1"/>
    <col min="2577" max="2577" width="8.33203125" style="9" customWidth="1"/>
    <col min="2578" max="2816" width="11.109375" style="9"/>
    <col min="2817" max="2817" width="12.88671875" style="9" customWidth="1"/>
    <col min="2818" max="2818" width="7.88671875" style="9" customWidth="1"/>
    <col min="2819" max="2819" width="10.88671875" style="9" customWidth="1"/>
    <col min="2820" max="2820" width="8" style="9" customWidth="1"/>
    <col min="2821" max="2821" width="8.109375" style="9" customWidth="1"/>
    <col min="2822" max="2822" width="8.44140625" style="9" customWidth="1"/>
    <col min="2823" max="2823" width="7.6640625" style="9" customWidth="1"/>
    <col min="2824" max="2824" width="9.88671875" style="9" customWidth="1"/>
    <col min="2825" max="2826" width="8.5546875" style="9" bestFit="1" customWidth="1"/>
    <col min="2827" max="2827" width="8.6640625" style="9" customWidth="1"/>
    <col min="2828" max="2828" width="4.6640625" style="9" customWidth="1"/>
    <col min="2829" max="2829" width="6.5546875" style="9" bestFit="1" customWidth="1"/>
    <col min="2830" max="2830" width="7.44140625" style="9" customWidth="1"/>
    <col min="2831" max="2831" width="8.109375" style="9" customWidth="1"/>
    <col min="2832" max="2832" width="9" style="9" customWidth="1"/>
    <col min="2833" max="2833" width="8.33203125" style="9" customWidth="1"/>
    <col min="2834" max="3072" width="11.109375" style="9"/>
    <col min="3073" max="3073" width="12.88671875" style="9" customWidth="1"/>
    <col min="3074" max="3074" width="7.88671875" style="9" customWidth="1"/>
    <col min="3075" max="3075" width="10.88671875" style="9" customWidth="1"/>
    <col min="3076" max="3076" width="8" style="9" customWidth="1"/>
    <col min="3077" max="3077" width="8.109375" style="9" customWidth="1"/>
    <col min="3078" max="3078" width="8.44140625" style="9" customWidth="1"/>
    <col min="3079" max="3079" width="7.6640625" style="9" customWidth="1"/>
    <col min="3080" max="3080" width="9.88671875" style="9" customWidth="1"/>
    <col min="3081" max="3082" width="8.5546875" style="9" bestFit="1" customWidth="1"/>
    <col min="3083" max="3083" width="8.6640625" style="9" customWidth="1"/>
    <col min="3084" max="3084" width="4.6640625" style="9" customWidth="1"/>
    <col min="3085" max="3085" width="6.5546875" style="9" bestFit="1" customWidth="1"/>
    <col min="3086" max="3086" width="7.44140625" style="9" customWidth="1"/>
    <col min="3087" max="3087" width="8.109375" style="9" customWidth="1"/>
    <col min="3088" max="3088" width="9" style="9" customWidth="1"/>
    <col min="3089" max="3089" width="8.33203125" style="9" customWidth="1"/>
    <col min="3090" max="3328" width="11.109375" style="9"/>
    <col min="3329" max="3329" width="12.88671875" style="9" customWidth="1"/>
    <col min="3330" max="3330" width="7.88671875" style="9" customWidth="1"/>
    <col min="3331" max="3331" width="10.88671875" style="9" customWidth="1"/>
    <col min="3332" max="3332" width="8" style="9" customWidth="1"/>
    <col min="3333" max="3333" width="8.109375" style="9" customWidth="1"/>
    <col min="3334" max="3334" width="8.44140625" style="9" customWidth="1"/>
    <col min="3335" max="3335" width="7.6640625" style="9" customWidth="1"/>
    <col min="3336" max="3336" width="9.88671875" style="9" customWidth="1"/>
    <col min="3337" max="3338" width="8.5546875" style="9" bestFit="1" customWidth="1"/>
    <col min="3339" max="3339" width="8.6640625" style="9" customWidth="1"/>
    <col min="3340" max="3340" width="4.6640625" style="9" customWidth="1"/>
    <col min="3341" max="3341" width="6.5546875" style="9" bestFit="1" customWidth="1"/>
    <col min="3342" max="3342" width="7.44140625" style="9" customWidth="1"/>
    <col min="3343" max="3343" width="8.109375" style="9" customWidth="1"/>
    <col min="3344" max="3344" width="9" style="9" customWidth="1"/>
    <col min="3345" max="3345" width="8.33203125" style="9" customWidth="1"/>
    <col min="3346" max="3584" width="11.109375" style="9"/>
    <col min="3585" max="3585" width="12.88671875" style="9" customWidth="1"/>
    <col min="3586" max="3586" width="7.88671875" style="9" customWidth="1"/>
    <col min="3587" max="3587" width="10.88671875" style="9" customWidth="1"/>
    <col min="3588" max="3588" width="8" style="9" customWidth="1"/>
    <col min="3589" max="3589" width="8.109375" style="9" customWidth="1"/>
    <col min="3590" max="3590" width="8.44140625" style="9" customWidth="1"/>
    <col min="3591" max="3591" width="7.6640625" style="9" customWidth="1"/>
    <col min="3592" max="3592" width="9.88671875" style="9" customWidth="1"/>
    <col min="3593" max="3594" width="8.5546875" style="9" bestFit="1" customWidth="1"/>
    <col min="3595" max="3595" width="8.6640625" style="9" customWidth="1"/>
    <col min="3596" max="3596" width="4.6640625" style="9" customWidth="1"/>
    <col min="3597" max="3597" width="6.5546875" style="9" bestFit="1" customWidth="1"/>
    <col min="3598" max="3598" width="7.44140625" style="9" customWidth="1"/>
    <col min="3599" max="3599" width="8.109375" style="9" customWidth="1"/>
    <col min="3600" max="3600" width="9" style="9" customWidth="1"/>
    <col min="3601" max="3601" width="8.33203125" style="9" customWidth="1"/>
    <col min="3602" max="3840" width="11.109375" style="9"/>
    <col min="3841" max="3841" width="12.88671875" style="9" customWidth="1"/>
    <col min="3842" max="3842" width="7.88671875" style="9" customWidth="1"/>
    <col min="3843" max="3843" width="10.88671875" style="9" customWidth="1"/>
    <col min="3844" max="3844" width="8" style="9" customWidth="1"/>
    <col min="3845" max="3845" width="8.109375" style="9" customWidth="1"/>
    <col min="3846" max="3846" width="8.44140625" style="9" customWidth="1"/>
    <col min="3847" max="3847" width="7.6640625" style="9" customWidth="1"/>
    <col min="3848" max="3848" width="9.88671875" style="9" customWidth="1"/>
    <col min="3849" max="3850" width="8.5546875" style="9" bestFit="1" customWidth="1"/>
    <col min="3851" max="3851" width="8.6640625" style="9" customWidth="1"/>
    <col min="3852" max="3852" width="4.6640625" style="9" customWidth="1"/>
    <col min="3853" max="3853" width="6.5546875" style="9" bestFit="1" customWidth="1"/>
    <col min="3854" max="3854" width="7.44140625" style="9" customWidth="1"/>
    <col min="3855" max="3855" width="8.109375" style="9" customWidth="1"/>
    <col min="3856" max="3856" width="9" style="9" customWidth="1"/>
    <col min="3857" max="3857" width="8.33203125" style="9" customWidth="1"/>
    <col min="3858" max="4096" width="11.109375" style="9"/>
    <col min="4097" max="4097" width="12.88671875" style="9" customWidth="1"/>
    <col min="4098" max="4098" width="7.88671875" style="9" customWidth="1"/>
    <col min="4099" max="4099" width="10.88671875" style="9" customWidth="1"/>
    <col min="4100" max="4100" width="8" style="9" customWidth="1"/>
    <col min="4101" max="4101" width="8.109375" style="9" customWidth="1"/>
    <col min="4102" max="4102" width="8.44140625" style="9" customWidth="1"/>
    <col min="4103" max="4103" width="7.6640625" style="9" customWidth="1"/>
    <col min="4104" max="4104" width="9.88671875" style="9" customWidth="1"/>
    <col min="4105" max="4106" width="8.5546875" style="9" bestFit="1" customWidth="1"/>
    <col min="4107" max="4107" width="8.6640625" style="9" customWidth="1"/>
    <col min="4108" max="4108" width="4.6640625" style="9" customWidth="1"/>
    <col min="4109" max="4109" width="6.5546875" style="9" bestFit="1" customWidth="1"/>
    <col min="4110" max="4110" width="7.44140625" style="9" customWidth="1"/>
    <col min="4111" max="4111" width="8.109375" style="9" customWidth="1"/>
    <col min="4112" max="4112" width="9" style="9" customWidth="1"/>
    <col min="4113" max="4113" width="8.33203125" style="9" customWidth="1"/>
    <col min="4114" max="4352" width="11.109375" style="9"/>
    <col min="4353" max="4353" width="12.88671875" style="9" customWidth="1"/>
    <col min="4354" max="4354" width="7.88671875" style="9" customWidth="1"/>
    <col min="4355" max="4355" width="10.88671875" style="9" customWidth="1"/>
    <col min="4356" max="4356" width="8" style="9" customWidth="1"/>
    <col min="4357" max="4357" width="8.109375" style="9" customWidth="1"/>
    <col min="4358" max="4358" width="8.44140625" style="9" customWidth="1"/>
    <col min="4359" max="4359" width="7.6640625" style="9" customWidth="1"/>
    <col min="4360" max="4360" width="9.88671875" style="9" customWidth="1"/>
    <col min="4361" max="4362" width="8.5546875" style="9" bestFit="1" customWidth="1"/>
    <col min="4363" max="4363" width="8.6640625" style="9" customWidth="1"/>
    <col min="4364" max="4364" width="4.6640625" style="9" customWidth="1"/>
    <col min="4365" max="4365" width="6.5546875" style="9" bestFit="1" customWidth="1"/>
    <col min="4366" max="4366" width="7.44140625" style="9" customWidth="1"/>
    <col min="4367" max="4367" width="8.109375" style="9" customWidth="1"/>
    <col min="4368" max="4368" width="9" style="9" customWidth="1"/>
    <col min="4369" max="4369" width="8.33203125" style="9" customWidth="1"/>
    <col min="4370" max="4608" width="11.109375" style="9"/>
    <col min="4609" max="4609" width="12.88671875" style="9" customWidth="1"/>
    <col min="4610" max="4610" width="7.88671875" style="9" customWidth="1"/>
    <col min="4611" max="4611" width="10.88671875" style="9" customWidth="1"/>
    <col min="4612" max="4612" width="8" style="9" customWidth="1"/>
    <col min="4613" max="4613" width="8.109375" style="9" customWidth="1"/>
    <col min="4614" max="4614" width="8.44140625" style="9" customWidth="1"/>
    <col min="4615" max="4615" width="7.6640625" style="9" customWidth="1"/>
    <col min="4616" max="4616" width="9.88671875" style="9" customWidth="1"/>
    <col min="4617" max="4618" width="8.5546875" style="9" bestFit="1" customWidth="1"/>
    <col min="4619" max="4619" width="8.6640625" style="9" customWidth="1"/>
    <col min="4620" max="4620" width="4.6640625" style="9" customWidth="1"/>
    <col min="4621" max="4621" width="6.5546875" style="9" bestFit="1" customWidth="1"/>
    <col min="4622" max="4622" width="7.44140625" style="9" customWidth="1"/>
    <col min="4623" max="4623" width="8.109375" style="9" customWidth="1"/>
    <col min="4624" max="4624" width="9" style="9" customWidth="1"/>
    <col min="4625" max="4625" width="8.33203125" style="9" customWidth="1"/>
    <col min="4626" max="4864" width="11.109375" style="9"/>
    <col min="4865" max="4865" width="12.88671875" style="9" customWidth="1"/>
    <col min="4866" max="4866" width="7.88671875" style="9" customWidth="1"/>
    <col min="4867" max="4867" width="10.88671875" style="9" customWidth="1"/>
    <col min="4868" max="4868" width="8" style="9" customWidth="1"/>
    <col min="4869" max="4869" width="8.109375" style="9" customWidth="1"/>
    <col min="4870" max="4870" width="8.44140625" style="9" customWidth="1"/>
    <col min="4871" max="4871" width="7.6640625" style="9" customWidth="1"/>
    <col min="4872" max="4872" width="9.88671875" style="9" customWidth="1"/>
    <col min="4873" max="4874" width="8.5546875" style="9" bestFit="1" customWidth="1"/>
    <col min="4875" max="4875" width="8.6640625" style="9" customWidth="1"/>
    <col min="4876" max="4876" width="4.6640625" style="9" customWidth="1"/>
    <col min="4877" max="4877" width="6.5546875" style="9" bestFit="1" customWidth="1"/>
    <col min="4878" max="4878" width="7.44140625" style="9" customWidth="1"/>
    <col min="4879" max="4879" width="8.109375" style="9" customWidth="1"/>
    <col min="4880" max="4880" width="9" style="9" customWidth="1"/>
    <col min="4881" max="4881" width="8.33203125" style="9" customWidth="1"/>
    <col min="4882" max="5120" width="11.109375" style="9"/>
    <col min="5121" max="5121" width="12.88671875" style="9" customWidth="1"/>
    <col min="5122" max="5122" width="7.88671875" style="9" customWidth="1"/>
    <col min="5123" max="5123" width="10.88671875" style="9" customWidth="1"/>
    <col min="5124" max="5124" width="8" style="9" customWidth="1"/>
    <col min="5125" max="5125" width="8.109375" style="9" customWidth="1"/>
    <col min="5126" max="5126" width="8.44140625" style="9" customWidth="1"/>
    <col min="5127" max="5127" width="7.6640625" style="9" customWidth="1"/>
    <col min="5128" max="5128" width="9.88671875" style="9" customWidth="1"/>
    <col min="5129" max="5130" width="8.5546875" style="9" bestFit="1" customWidth="1"/>
    <col min="5131" max="5131" width="8.6640625" style="9" customWidth="1"/>
    <col min="5132" max="5132" width="4.6640625" style="9" customWidth="1"/>
    <col min="5133" max="5133" width="6.5546875" style="9" bestFit="1" customWidth="1"/>
    <col min="5134" max="5134" width="7.44140625" style="9" customWidth="1"/>
    <col min="5135" max="5135" width="8.109375" style="9" customWidth="1"/>
    <col min="5136" max="5136" width="9" style="9" customWidth="1"/>
    <col min="5137" max="5137" width="8.33203125" style="9" customWidth="1"/>
    <col min="5138" max="5376" width="11.109375" style="9"/>
    <col min="5377" max="5377" width="12.88671875" style="9" customWidth="1"/>
    <col min="5378" max="5378" width="7.88671875" style="9" customWidth="1"/>
    <col min="5379" max="5379" width="10.88671875" style="9" customWidth="1"/>
    <col min="5380" max="5380" width="8" style="9" customWidth="1"/>
    <col min="5381" max="5381" width="8.109375" style="9" customWidth="1"/>
    <col min="5382" max="5382" width="8.44140625" style="9" customWidth="1"/>
    <col min="5383" max="5383" width="7.6640625" style="9" customWidth="1"/>
    <col min="5384" max="5384" width="9.88671875" style="9" customWidth="1"/>
    <col min="5385" max="5386" width="8.5546875" style="9" bestFit="1" customWidth="1"/>
    <col min="5387" max="5387" width="8.6640625" style="9" customWidth="1"/>
    <col min="5388" max="5388" width="4.6640625" style="9" customWidth="1"/>
    <col min="5389" max="5389" width="6.5546875" style="9" bestFit="1" customWidth="1"/>
    <col min="5390" max="5390" width="7.44140625" style="9" customWidth="1"/>
    <col min="5391" max="5391" width="8.109375" style="9" customWidth="1"/>
    <col min="5392" max="5392" width="9" style="9" customWidth="1"/>
    <col min="5393" max="5393" width="8.33203125" style="9" customWidth="1"/>
    <col min="5394" max="5632" width="11.109375" style="9"/>
    <col min="5633" max="5633" width="12.88671875" style="9" customWidth="1"/>
    <col min="5634" max="5634" width="7.88671875" style="9" customWidth="1"/>
    <col min="5635" max="5635" width="10.88671875" style="9" customWidth="1"/>
    <col min="5636" max="5636" width="8" style="9" customWidth="1"/>
    <col min="5637" max="5637" width="8.109375" style="9" customWidth="1"/>
    <col min="5638" max="5638" width="8.44140625" style="9" customWidth="1"/>
    <col min="5639" max="5639" width="7.6640625" style="9" customWidth="1"/>
    <col min="5640" max="5640" width="9.88671875" style="9" customWidth="1"/>
    <col min="5641" max="5642" width="8.5546875" style="9" bestFit="1" customWidth="1"/>
    <col min="5643" max="5643" width="8.6640625" style="9" customWidth="1"/>
    <col min="5644" max="5644" width="4.6640625" style="9" customWidth="1"/>
    <col min="5645" max="5645" width="6.5546875" style="9" bestFit="1" customWidth="1"/>
    <col min="5646" max="5646" width="7.44140625" style="9" customWidth="1"/>
    <col min="5647" max="5647" width="8.109375" style="9" customWidth="1"/>
    <col min="5648" max="5648" width="9" style="9" customWidth="1"/>
    <col min="5649" max="5649" width="8.33203125" style="9" customWidth="1"/>
    <col min="5650" max="5888" width="11.109375" style="9"/>
    <col min="5889" max="5889" width="12.88671875" style="9" customWidth="1"/>
    <col min="5890" max="5890" width="7.88671875" style="9" customWidth="1"/>
    <col min="5891" max="5891" width="10.88671875" style="9" customWidth="1"/>
    <col min="5892" max="5892" width="8" style="9" customWidth="1"/>
    <col min="5893" max="5893" width="8.109375" style="9" customWidth="1"/>
    <col min="5894" max="5894" width="8.44140625" style="9" customWidth="1"/>
    <col min="5895" max="5895" width="7.6640625" style="9" customWidth="1"/>
    <col min="5896" max="5896" width="9.88671875" style="9" customWidth="1"/>
    <col min="5897" max="5898" width="8.5546875" style="9" bestFit="1" customWidth="1"/>
    <col min="5899" max="5899" width="8.6640625" style="9" customWidth="1"/>
    <col min="5900" max="5900" width="4.6640625" style="9" customWidth="1"/>
    <col min="5901" max="5901" width="6.5546875" style="9" bestFit="1" customWidth="1"/>
    <col min="5902" max="5902" width="7.44140625" style="9" customWidth="1"/>
    <col min="5903" max="5903" width="8.109375" style="9" customWidth="1"/>
    <col min="5904" max="5904" width="9" style="9" customWidth="1"/>
    <col min="5905" max="5905" width="8.33203125" style="9" customWidth="1"/>
    <col min="5906" max="6144" width="11.109375" style="9"/>
    <col min="6145" max="6145" width="12.88671875" style="9" customWidth="1"/>
    <col min="6146" max="6146" width="7.88671875" style="9" customWidth="1"/>
    <col min="6147" max="6147" width="10.88671875" style="9" customWidth="1"/>
    <col min="6148" max="6148" width="8" style="9" customWidth="1"/>
    <col min="6149" max="6149" width="8.109375" style="9" customWidth="1"/>
    <col min="6150" max="6150" width="8.44140625" style="9" customWidth="1"/>
    <col min="6151" max="6151" width="7.6640625" style="9" customWidth="1"/>
    <col min="6152" max="6152" width="9.88671875" style="9" customWidth="1"/>
    <col min="6153" max="6154" width="8.5546875" style="9" bestFit="1" customWidth="1"/>
    <col min="6155" max="6155" width="8.6640625" style="9" customWidth="1"/>
    <col min="6156" max="6156" width="4.6640625" style="9" customWidth="1"/>
    <col min="6157" max="6157" width="6.5546875" style="9" bestFit="1" customWidth="1"/>
    <col min="6158" max="6158" width="7.44140625" style="9" customWidth="1"/>
    <col min="6159" max="6159" width="8.109375" style="9" customWidth="1"/>
    <col min="6160" max="6160" width="9" style="9" customWidth="1"/>
    <col min="6161" max="6161" width="8.33203125" style="9" customWidth="1"/>
    <col min="6162" max="6400" width="11.109375" style="9"/>
    <col min="6401" max="6401" width="12.88671875" style="9" customWidth="1"/>
    <col min="6402" max="6402" width="7.88671875" style="9" customWidth="1"/>
    <col min="6403" max="6403" width="10.88671875" style="9" customWidth="1"/>
    <col min="6404" max="6404" width="8" style="9" customWidth="1"/>
    <col min="6405" max="6405" width="8.109375" style="9" customWidth="1"/>
    <col min="6406" max="6406" width="8.44140625" style="9" customWidth="1"/>
    <col min="6407" max="6407" width="7.6640625" style="9" customWidth="1"/>
    <col min="6408" max="6408" width="9.88671875" style="9" customWidth="1"/>
    <col min="6409" max="6410" width="8.5546875" style="9" bestFit="1" customWidth="1"/>
    <col min="6411" max="6411" width="8.6640625" style="9" customWidth="1"/>
    <col min="6412" max="6412" width="4.6640625" style="9" customWidth="1"/>
    <col min="6413" max="6413" width="6.5546875" style="9" bestFit="1" customWidth="1"/>
    <col min="6414" max="6414" width="7.44140625" style="9" customWidth="1"/>
    <col min="6415" max="6415" width="8.109375" style="9" customWidth="1"/>
    <col min="6416" max="6416" width="9" style="9" customWidth="1"/>
    <col min="6417" max="6417" width="8.33203125" style="9" customWidth="1"/>
    <col min="6418" max="6656" width="11.109375" style="9"/>
    <col min="6657" max="6657" width="12.88671875" style="9" customWidth="1"/>
    <col min="6658" max="6658" width="7.88671875" style="9" customWidth="1"/>
    <col min="6659" max="6659" width="10.88671875" style="9" customWidth="1"/>
    <col min="6660" max="6660" width="8" style="9" customWidth="1"/>
    <col min="6661" max="6661" width="8.109375" style="9" customWidth="1"/>
    <col min="6662" max="6662" width="8.44140625" style="9" customWidth="1"/>
    <col min="6663" max="6663" width="7.6640625" style="9" customWidth="1"/>
    <col min="6664" max="6664" width="9.88671875" style="9" customWidth="1"/>
    <col min="6665" max="6666" width="8.5546875" style="9" bestFit="1" customWidth="1"/>
    <col min="6667" max="6667" width="8.6640625" style="9" customWidth="1"/>
    <col min="6668" max="6668" width="4.6640625" style="9" customWidth="1"/>
    <col min="6669" max="6669" width="6.5546875" style="9" bestFit="1" customWidth="1"/>
    <col min="6670" max="6670" width="7.44140625" style="9" customWidth="1"/>
    <col min="6671" max="6671" width="8.109375" style="9" customWidth="1"/>
    <col min="6672" max="6672" width="9" style="9" customWidth="1"/>
    <col min="6673" max="6673" width="8.33203125" style="9" customWidth="1"/>
    <col min="6674" max="6912" width="11.109375" style="9"/>
    <col min="6913" max="6913" width="12.88671875" style="9" customWidth="1"/>
    <col min="6914" max="6914" width="7.88671875" style="9" customWidth="1"/>
    <col min="6915" max="6915" width="10.88671875" style="9" customWidth="1"/>
    <col min="6916" max="6916" width="8" style="9" customWidth="1"/>
    <col min="6917" max="6917" width="8.109375" style="9" customWidth="1"/>
    <col min="6918" max="6918" width="8.44140625" style="9" customWidth="1"/>
    <col min="6919" max="6919" width="7.6640625" style="9" customWidth="1"/>
    <col min="6920" max="6920" width="9.88671875" style="9" customWidth="1"/>
    <col min="6921" max="6922" width="8.5546875" style="9" bestFit="1" customWidth="1"/>
    <col min="6923" max="6923" width="8.6640625" style="9" customWidth="1"/>
    <col min="6924" max="6924" width="4.6640625" style="9" customWidth="1"/>
    <col min="6925" max="6925" width="6.5546875" style="9" bestFit="1" customWidth="1"/>
    <col min="6926" max="6926" width="7.44140625" style="9" customWidth="1"/>
    <col min="6927" max="6927" width="8.109375" style="9" customWidth="1"/>
    <col min="6928" max="6928" width="9" style="9" customWidth="1"/>
    <col min="6929" max="6929" width="8.33203125" style="9" customWidth="1"/>
    <col min="6930" max="7168" width="11.109375" style="9"/>
    <col min="7169" max="7169" width="12.88671875" style="9" customWidth="1"/>
    <col min="7170" max="7170" width="7.88671875" style="9" customWidth="1"/>
    <col min="7171" max="7171" width="10.88671875" style="9" customWidth="1"/>
    <col min="7172" max="7172" width="8" style="9" customWidth="1"/>
    <col min="7173" max="7173" width="8.109375" style="9" customWidth="1"/>
    <col min="7174" max="7174" width="8.44140625" style="9" customWidth="1"/>
    <col min="7175" max="7175" width="7.6640625" style="9" customWidth="1"/>
    <col min="7176" max="7176" width="9.88671875" style="9" customWidth="1"/>
    <col min="7177" max="7178" width="8.5546875" style="9" bestFit="1" customWidth="1"/>
    <col min="7179" max="7179" width="8.6640625" style="9" customWidth="1"/>
    <col min="7180" max="7180" width="4.6640625" style="9" customWidth="1"/>
    <col min="7181" max="7181" width="6.5546875" style="9" bestFit="1" customWidth="1"/>
    <col min="7182" max="7182" width="7.44140625" style="9" customWidth="1"/>
    <col min="7183" max="7183" width="8.109375" style="9" customWidth="1"/>
    <col min="7184" max="7184" width="9" style="9" customWidth="1"/>
    <col min="7185" max="7185" width="8.33203125" style="9" customWidth="1"/>
    <col min="7186" max="7424" width="11.109375" style="9"/>
    <col min="7425" max="7425" width="12.88671875" style="9" customWidth="1"/>
    <col min="7426" max="7426" width="7.88671875" style="9" customWidth="1"/>
    <col min="7427" max="7427" width="10.88671875" style="9" customWidth="1"/>
    <col min="7428" max="7428" width="8" style="9" customWidth="1"/>
    <col min="7429" max="7429" width="8.109375" style="9" customWidth="1"/>
    <col min="7430" max="7430" width="8.44140625" style="9" customWidth="1"/>
    <col min="7431" max="7431" width="7.6640625" style="9" customWidth="1"/>
    <col min="7432" max="7432" width="9.88671875" style="9" customWidth="1"/>
    <col min="7433" max="7434" width="8.5546875" style="9" bestFit="1" customWidth="1"/>
    <col min="7435" max="7435" width="8.6640625" style="9" customWidth="1"/>
    <col min="7436" max="7436" width="4.6640625" style="9" customWidth="1"/>
    <col min="7437" max="7437" width="6.5546875" style="9" bestFit="1" customWidth="1"/>
    <col min="7438" max="7438" width="7.44140625" style="9" customWidth="1"/>
    <col min="7439" max="7439" width="8.109375" style="9" customWidth="1"/>
    <col min="7440" max="7440" width="9" style="9" customWidth="1"/>
    <col min="7441" max="7441" width="8.33203125" style="9" customWidth="1"/>
    <col min="7442" max="7680" width="11.109375" style="9"/>
    <col min="7681" max="7681" width="12.88671875" style="9" customWidth="1"/>
    <col min="7682" max="7682" width="7.88671875" style="9" customWidth="1"/>
    <col min="7683" max="7683" width="10.88671875" style="9" customWidth="1"/>
    <col min="7684" max="7684" width="8" style="9" customWidth="1"/>
    <col min="7685" max="7685" width="8.109375" style="9" customWidth="1"/>
    <col min="7686" max="7686" width="8.44140625" style="9" customWidth="1"/>
    <col min="7687" max="7687" width="7.6640625" style="9" customWidth="1"/>
    <col min="7688" max="7688" width="9.88671875" style="9" customWidth="1"/>
    <col min="7689" max="7690" width="8.5546875" style="9" bestFit="1" customWidth="1"/>
    <col min="7691" max="7691" width="8.6640625" style="9" customWidth="1"/>
    <col min="7692" max="7692" width="4.6640625" style="9" customWidth="1"/>
    <col min="7693" max="7693" width="6.5546875" style="9" bestFit="1" customWidth="1"/>
    <col min="7694" max="7694" width="7.44140625" style="9" customWidth="1"/>
    <col min="7695" max="7695" width="8.109375" style="9" customWidth="1"/>
    <col min="7696" max="7696" width="9" style="9" customWidth="1"/>
    <col min="7697" max="7697" width="8.33203125" style="9" customWidth="1"/>
    <col min="7698" max="7936" width="11.109375" style="9"/>
    <col min="7937" max="7937" width="12.88671875" style="9" customWidth="1"/>
    <col min="7938" max="7938" width="7.88671875" style="9" customWidth="1"/>
    <col min="7939" max="7939" width="10.88671875" style="9" customWidth="1"/>
    <col min="7940" max="7940" width="8" style="9" customWidth="1"/>
    <col min="7941" max="7941" width="8.109375" style="9" customWidth="1"/>
    <col min="7942" max="7942" width="8.44140625" style="9" customWidth="1"/>
    <col min="7943" max="7943" width="7.6640625" style="9" customWidth="1"/>
    <col min="7944" max="7944" width="9.88671875" style="9" customWidth="1"/>
    <col min="7945" max="7946" width="8.5546875" style="9" bestFit="1" customWidth="1"/>
    <col min="7947" max="7947" width="8.6640625" style="9" customWidth="1"/>
    <col min="7948" max="7948" width="4.6640625" style="9" customWidth="1"/>
    <col min="7949" max="7949" width="6.5546875" style="9" bestFit="1" customWidth="1"/>
    <col min="7950" max="7950" width="7.44140625" style="9" customWidth="1"/>
    <col min="7951" max="7951" width="8.109375" style="9" customWidth="1"/>
    <col min="7952" max="7952" width="9" style="9" customWidth="1"/>
    <col min="7953" max="7953" width="8.33203125" style="9" customWidth="1"/>
    <col min="7954" max="8192" width="11.109375" style="9"/>
    <col min="8193" max="8193" width="12.88671875" style="9" customWidth="1"/>
    <col min="8194" max="8194" width="7.88671875" style="9" customWidth="1"/>
    <col min="8195" max="8195" width="10.88671875" style="9" customWidth="1"/>
    <col min="8196" max="8196" width="8" style="9" customWidth="1"/>
    <col min="8197" max="8197" width="8.109375" style="9" customWidth="1"/>
    <col min="8198" max="8198" width="8.44140625" style="9" customWidth="1"/>
    <col min="8199" max="8199" width="7.6640625" style="9" customWidth="1"/>
    <col min="8200" max="8200" width="9.88671875" style="9" customWidth="1"/>
    <col min="8201" max="8202" width="8.5546875" style="9" bestFit="1" customWidth="1"/>
    <col min="8203" max="8203" width="8.6640625" style="9" customWidth="1"/>
    <col min="8204" max="8204" width="4.6640625" style="9" customWidth="1"/>
    <col min="8205" max="8205" width="6.5546875" style="9" bestFit="1" customWidth="1"/>
    <col min="8206" max="8206" width="7.44140625" style="9" customWidth="1"/>
    <col min="8207" max="8207" width="8.109375" style="9" customWidth="1"/>
    <col min="8208" max="8208" width="9" style="9" customWidth="1"/>
    <col min="8209" max="8209" width="8.33203125" style="9" customWidth="1"/>
    <col min="8210" max="8448" width="11.109375" style="9"/>
    <col min="8449" max="8449" width="12.88671875" style="9" customWidth="1"/>
    <col min="8450" max="8450" width="7.88671875" style="9" customWidth="1"/>
    <col min="8451" max="8451" width="10.88671875" style="9" customWidth="1"/>
    <col min="8452" max="8452" width="8" style="9" customWidth="1"/>
    <col min="8453" max="8453" width="8.109375" style="9" customWidth="1"/>
    <col min="8454" max="8454" width="8.44140625" style="9" customWidth="1"/>
    <col min="8455" max="8455" width="7.6640625" style="9" customWidth="1"/>
    <col min="8456" max="8456" width="9.88671875" style="9" customWidth="1"/>
    <col min="8457" max="8458" width="8.5546875" style="9" bestFit="1" customWidth="1"/>
    <col min="8459" max="8459" width="8.6640625" style="9" customWidth="1"/>
    <col min="8460" max="8460" width="4.6640625" style="9" customWidth="1"/>
    <col min="8461" max="8461" width="6.5546875" style="9" bestFit="1" customWidth="1"/>
    <col min="8462" max="8462" width="7.44140625" style="9" customWidth="1"/>
    <col min="8463" max="8463" width="8.109375" style="9" customWidth="1"/>
    <col min="8464" max="8464" width="9" style="9" customWidth="1"/>
    <col min="8465" max="8465" width="8.33203125" style="9" customWidth="1"/>
    <col min="8466" max="8704" width="11.109375" style="9"/>
    <col min="8705" max="8705" width="12.88671875" style="9" customWidth="1"/>
    <col min="8706" max="8706" width="7.88671875" style="9" customWidth="1"/>
    <col min="8707" max="8707" width="10.88671875" style="9" customWidth="1"/>
    <col min="8708" max="8708" width="8" style="9" customWidth="1"/>
    <col min="8709" max="8709" width="8.109375" style="9" customWidth="1"/>
    <col min="8710" max="8710" width="8.44140625" style="9" customWidth="1"/>
    <col min="8711" max="8711" width="7.6640625" style="9" customWidth="1"/>
    <col min="8712" max="8712" width="9.88671875" style="9" customWidth="1"/>
    <col min="8713" max="8714" width="8.5546875" style="9" bestFit="1" customWidth="1"/>
    <col min="8715" max="8715" width="8.6640625" style="9" customWidth="1"/>
    <col min="8716" max="8716" width="4.6640625" style="9" customWidth="1"/>
    <col min="8717" max="8717" width="6.5546875" style="9" bestFit="1" customWidth="1"/>
    <col min="8718" max="8718" width="7.44140625" style="9" customWidth="1"/>
    <col min="8719" max="8719" width="8.109375" style="9" customWidth="1"/>
    <col min="8720" max="8720" width="9" style="9" customWidth="1"/>
    <col min="8721" max="8721" width="8.33203125" style="9" customWidth="1"/>
    <col min="8722" max="8960" width="11.109375" style="9"/>
    <col min="8961" max="8961" width="12.88671875" style="9" customWidth="1"/>
    <col min="8962" max="8962" width="7.88671875" style="9" customWidth="1"/>
    <col min="8963" max="8963" width="10.88671875" style="9" customWidth="1"/>
    <col min="8964" max="8964" width="8" style="9" customWidth="1"/>
    <col min="8965" max="8965" width="8.109375" style="9" customWidth="1"/>
    <col min="8966" max="8966" width="8.44140625" style="9" customWidth="1"/>
    <col min="8967" max="8967" width="7.6640625" style="9" customWidth="1"/>
    <col min="8968" max="8968" width="9.88671875" style="9" customWidth="1"/>
    <col min="8969" max="8970" width="8.5546875" style="9" bestFit="1" customWidth="1"/>
    <col min="8971" max="8971" width="8.6640625" style="9" customWidth="1"/>
    <col min="8972" max="8972" width="4.6640625" style="9" customWidth="1"/>
    <col min="8973" max="8973" width="6.5546875" style="9" bestFit="1" customWidth="1"/>
    <col min="8974" max="8974" width="7.44140625" style="9" customWidth="1"/>
    <col min="8975" max="8975" width="8.109375" style="9" customWidth="1"/>
    <col min="8976" max="8976" width="9" style="9" customWidth="1"/>
    <col min="8977" max="8977" width="8.33203125" style="9" customWidth="1"/>
    <col min="8978" max="9216" width="11.109375" style="9"/>
    <col min="9217" max="9217" width="12.88671875" style="9" customWidth="1"/>
    <col min="9218" max="9218" width="7.88671875" style="9" customWidth="1"/>
    <col min="9219" max="9219" width="10.88671875" style="9" customWidth="1"/>
    <col min="9220" max="9220" width="8" style="9" customWidth="1"/>
    <col min="9221" max="9221" width="8.109375" style="9" customWidth="1"/>
    <col min="9222" max="9222" width="8.44140625" style="9" customWidth="1"/>
    <col min="9223" max="9223" width="7.6640625" style="9" customWidth="1"/>
    <col min="9224" max="9224" width="9.88671875" style="9" customWidth="1"/>
    <col min="9225" max="9226" width="8.5546875" style="9" bestFit="1" customWidth="1"/>
    <col min="9227" max="9227" width="8.6640625" style="9" customWidth="1"/>
    <col min="9228" max="9228" width="4.6640625" style="9" customWidth="1"/>
    <col min="9229" max="9229" width="6.5546875" style="9" bestFit="1" customWidth="1"/>
    <col min="9230" max="9230" width="7.44140625" style="9" customWidth="1"/>
    <col min="9231" max="9231" width="8.109375" style="9" customWidth="1"/>
    <col min="9232" max="9232" width="9" style="9" customWidth="1"/>
    <col min="9233" max="9233" width="8.33203125" style="9" customWidth="1"/>
    <col min="9234" max="9472" width="11.109375" style="9"/>
    <col min="9473" max="9473" width="12.88671875" style="9" customWidth="1"/>
    <col min="9474" max="9474" width="7.88671875" style="9" customWidth="1"/>
    <col min="9475" max="9475" width="10.88671875" style="9" customWidth="1"/>
    <col min="9476" max="9476" width="8" style="9" customWidth="1"/>
    <col min="9477" max="9477" width="8.109375" style="9" customWidth="1"/>
    <col min="9478" max="9478" width="8.44140625" style="9" customWidth="1"/>
    <col min="9479" max="9479" width="7.6640625" style="9" customWidth="1"/>
    <col min="9480" max="9480" width="9.88671875" style="9" customWidth="1"/>
    <col min="9481" max="9482" width="8.5546875" style="9" bestFit="1" customWidth="1"/>
    <col min="9483" max="9483" width="8.6640625" style="9" customWidth="1"/>
    <col min="9484" max="9484" width="4.6640625" style="9" customWidth="1"/>
    <col min="9485" max="9485" width="6.5546875" style="9" bestFit="1" customWidth="1"/>
    <col min="9486" max="9486" width="7.44140625" style="9" customWidth="1"/>
    <col min="9487" max="9487" width="8.109375" style="9" customWidth="1"/>
    <col min="9488" max="9488" width="9" style="9" customWidth="1"/>
    <col min="9489" max="9489" width="8.33203125" style="9" customWidth="1"/>
    <col min="9490" max="9728" width="11.109375" style="9"/>
    <col min="9729" max="9729" width="12.88671875" style="9" customWidth="1"/>
    <col min="9730" max="9730" width="7.88671875" style="9" customWidth="1"/>
    <col min="9731" max="9731" width="10.88671875" style="9" customWidth="1"/>
    <col min="9732" max="9732" width="8" style="9" customWidth="1"/>
    <col min="9733" max="9733" width="8.109375" style="9" customWidth="1"/>
    <col min="9734" max="9734" width="8.44140625" style="9" customWidth="1"/>
    <col min="9735" max="9735" width="7.6640625" style="9" customWidth="1"/>
    <col min="9736" max="9736" width="9.88671875" style="9" customWidth="1"/>
    <col min="9737" max="9738" width="8.5546875" style="9" bestFit="1" customWidth="1"/>
    <col min="9739" max="9739" width="8.6640625" style="9" customWidth="1"/>
    <col min="9740" max="9740" width="4.6640625" style="9" customWidth="1"/>
    <col min="9741" max="9741" width="6.5546875" style="9" bestFit="1" customWidth="1"/>
    <col min="9742" max="9742" width="7.44140625" style="9" customWidth="1"/>
    <col min="9743" max="9743" width="8.109375" style="9" customWidth="1"/>
    <col min="9744" max="9744" width="9" style="9" customWidth="1"/>
    <col min="9745" max="9745" width="8.33203125" style="9" customWidth="1"/>
    <col min="9746" max="9984" width="11.109375" style="9"/>
    <col min="9985" max="9985" width="12.88671875" style="9" customWidth="1"/>
    <col min="9986" max="9986" width="7.88671875" style="9" customWidth="1"/>
    <col min="9987" max="9987" width="10.88671875" style="9" customWidth="1"/>
    <col min="9988" max="9988" width="8" style="9" customWidth="1"/>
    <col min="9989" max="9989" width="8.109375" style="9" customWidth="1"/>
    <col min="9990" max="9990" width="8.44140625" style="9" customWidth="1"/>
    <col min="9991" max="9991" width="7.6640625" style="9" customWidth="1"/>
    <col min="9992" max="9992" width="9.88671875" style="9" customWidth="1"/>
    <col min="9993" max="9994" width="8.5546875" style="9" bestFit="1" customWidth="1"/>
    <col min="9995" max="9995" width="8.6640625" style="9" customWidth="1"/>
    <col min="9996" max="9996" width="4.6640625" style="9" customWidth="1"/>
    <col min="9997" max="9997" width="6.5546875" style="9" bestFit="1" customWidth="1"/>
    <col min="9998" max="9998" width="7.44140625" style="9" customWidth="1"/>
    <col min="9999" max="9999" width="8.109375" style="9" customWidth="1"/>
    <col min="10000" max="10000" width="9" style="9" customWidth="1"/>
    <col min="10001" max="10001" width="8.33203125" style="9" customWidth="1"/>
    <col min="10002" max="10240" width="11.109375" style="9"/>
    <col min="10241" max="10241" width="12.88671875" style="9" customWidth="1"/>
    <col min="10242" max="10242" width="7.88671875" style="9" customWidth="1"/>
    <col min="10243" max="10243" width="10.88671875" style="9" customWidth="1"/>
    <col min="10244" max="10244" width="8" style="9" customWidth="1"/>
    <col min="10245" max="10245" width="8.109375" style="9" customWidth="1"/>
    <col min="10246" max="10246" width="8.44140625" style="9" customWidth="1"/>
    <col min="10247" max="10247" width="7.6640625" style="9" customWidth="1"/>
    <col min="10248" max="10248" width="9.88671875" style="9" customWidth="1"/>
    <col min="10249" max="10250" width="8.5546875" style="9" bestFit="1" customWidth="1"/>
    <col min="10251" max="10251" width="8.6640625" style="9" customWidth="1"/>
    <col min="10252" max="10252" width="4.6640625" style="9" customWidth="1"/>
    <col min="10253" max="10253" width="6.5546875" style="9" bestFit="1" customWidth="1"/>
    <col min="10254" max="10254" width="7.44140625" style="9" customWidth="1"/>
    <col min="10255" max="10255" width="8.109375" style="9" customWidth="1"/>
    <col min="10256" max="10256" width="9" style="9" customWidth="1"/>
    <col min="10257" max="10257" width="8.33203125" style="9" customWidth="1"/>
    <col min="10258" max="10496" width="11.109375" style="9"/>
    <col min="10497" max="10497" width="12.88671875" style="9" customWidth="1"/>
    <col min="10498" max="10498" width="7.88671875" style="9" customWidth="1"/>
    <col min="10499" max="10499" width="10.88671875" style="9" customWidth="1"/>
    <col min="10500" max="10500" width="8" style="9" customWidth="1"/>
    <col min="10501" max="10501" width="8.109375" style="9" customWidth="1"/>
    <col min="10502" max="10502" width="8.44140625" style="9" customWidth="1"/>
    <col min="10503" max="10503" width="7.6640625" style="9" customWidth="1"/>
    <col min="10504" max="10504" width="9.88671875" style="9" customWidth="1"/>
    <col min="10505" max="10506" width="8.5546875" style="9" bestFit="1" customWidth="1"/>
    <col min="10507" max="10507" width="8.6640625" style="9" customWidth="1"/>
    <col min="10508" max="10508" width="4.6640625" style="9" customWidth="1"/>
    <col min="10509" max="10509" width="6.5546875" style="9" bestFit="1" customWidth="1"/>
    <col min="10510" max="10510" width="7.44140625" style="9" customWidth="1"/>
    <col min="10511" max="10511" width="8.109375" style="9" customWidth="1"/>
    <col min="10512" max="10512" width="9" style="9" customWidth="1"/>
    <col min="10513" max="10513" width="8.33203125" style="9" customWidth="1"/>
    <col min="10514" max="10752" width="11.109375" style="9"/>
    <col min="10753" max="10753" width="12.88671875" style="9" customWidth="1"/>
    <col min="10754" max="10754" width="7.88671875" style="9" customWidth="1"/>
    <col min="10755" max="10755" width="10.88671875" style="9" customWidth="1"/>
    <col min="10756" max="10756" width="8" style="9" customWidth="1"/>
    <col min="10757" max="10757" width="8.109375" style="9" customWidth="1"/>
    <col min="10758" max="10758" width="8.44140625" style="9" customWidth="1"/>
    <col min="10759" max="10759" width="7.6640625" style="9" customWidth="1"/>
    <col min="10760" max="10760" width="9.88671875" style="9" customWidth="1"/>
    <col min="10761" max="10762" width="8.5546875" style="9" bestFit="1" customWidth="1"/>
    <col min="10763" max="10763" width="8.6640625" style="9" customWidth="1"/>
    <col min="10764" max="10764" width="4.6640625" style="9" customWidth="1"/>
    <col min="10765" max="10765" width="6.5546875" style="9" bestFit="1" customWidth="1"/>
    <col min="10766" max="10766" width="7.44140625" style="9" customWidth="1"/>
    <col min="10767" max="10767" width="8.109375" style="9" customWidth="1"/>
    <col min="10768" max="10768" width="9" style="9" customWidth="1"/>
    <col min="10769" max="10769" width="8.33203125" style="9" customWidth="1"/>
    <col min="10770" max="11008" width="11.109375" style="9"/>
    <col min="11009" max="11009" width="12.88671875" style="9" customWidth="1"/>
    <col min="11010" max="11010" width="7.88671875" style="9" customWidth="1"/>
    <col min="11011" max="11011" width="10.88671875" style="9" customWidth="1"/>
    <col min="11012" max="11012" width="8" style="9" customWidth="1"/>
    <col min="11013" max="11013" width="8.109375" style="9" customWidth="1"/>
    <col min="11014" max="11014" width="8.44140625" style="9" customWidth="1"/>
    <col min="11015" max="11015" width="7.6640625" style="9" customWidth="1"/>
    <col min="11016" max="11016" width="9.88671875" style="9" customWidth="1"/>
    <col min="11017" max="11018" width="8.5546875" style="9" bestFit="1" customWidth="1"/>
    <col min="11019" max="11019" width="8.6640625" style="9" customWidth="1"/>
    <col min="11020" max="11020" width="4.6640625" style="9" customWidth="1"/>
    <col min="11021" max="11021" width="6.5546875" style="9" bestFit="1" customWidth="1"/>
    <col min="11022" max="11022" width="7.44140625" style="9" customWidth="1"/>
    <col min="11023" max="11023" width="8.109375" style="9" customWidth="1"/>
    <col min="11024" max="11024" width="9" style="9" customWidth="1"/>
    <col min="11025" max="11025" width="8.33203125" style="9" customWidth="1"/>
    <col min="11026" max="11264" width="11.109375" style="9"/>
    <col min="11265" max="11265" width="12.88671875" style="9" customWidth="1"/>
    <col min="11266" max="11266" width="7.88671875" style="9" customWidth="1"/>
    <col min="11267" max="11267" width="10.88671875" style="9" customWidth="1"/>
    <col min="11268" max="11268" width="8" style="9" customWidth="1"/>
    <col min="11269" max="11269" width="8.109375" style="9" customWidth="1"/>
    <col min="11270" max="11270" width="8.44140625" style="9" customWidth="1"/>
    <col min="11271" max="11271" width="7.6640625" style="9" customWidth="1"/>
    <col min="11272" max="11272" width="9.88671875" style="9" customWidth="1"/>
    <col min="11273" max="11274" width="8.5546875" style="9" bestFit="1" customWidth="1"/>
    <col min="11275" max="11275" width="8.6640625" style="9" customWidth="1"/>
    <col min="11276" max="11276" width="4.6640625" style="9" customWidth="1"/>
    <col min="11277" max="11277" width="6.5546875" style="9" bestFit="1" customWidth="1"/>
    <col min="11278" max="11278" width="7.44140625" style="9" customWidth="1"/>
    <col min="11279" max="11279" width="8.109375" style="9" customWidth="1"/>
    <col min="11280" max="11280" width="9" style="9" customWidth="1"/>
    <col min="11281" max="11281" width="8.33203125" style="9" customWidth="1"/>
    <col min="11282" max="11520" width="11.109375" style="9"/>
    <col min="11521" max="11521" width="12.88671875" style="9" customWidth="1"/>
    <col min="11522" max="11522" width="7.88671875" style="9" customWidth="1"/>
    <col min="11523" max="11523" width="10.88671875" style="9" customWidth="1"/>
    <col min="11524" max="11524" width="8" style="9" customWidth="1"/>
    <col min="11525" max="11525" width="8.109375" style="9" customWidth="1"/>
    <col min="11526" max="11526" width="8.44140625" style="9" customWidth="1"/>
    <col min="11527" max="11527" width="7.6640625" style="9" customWidth="1"/>
    <col min="11528" max="11528" width="9.88671875" style="9" customWidth="1"/>
    <col min="11529" max="11530" width="8.5546875" style="9" bestFit="1" customWidth="1"/>
    <col min="11531" max="11531" width="8.6640625" style="9" customWidth="1"/>
    <col min="11532" max="11532" width="4.6640625" style="9" customWidth="1"/>
    <col min="11533" max="11533" width="6.5546875" style="9" bestFit="1" customWidth="1"/>
    <col min="11534" max="11534" width="7.44140625" style="9" customWidth="1"/>
    <col min="11535" max="11535" width="8.109375" style="9" customWidth="1"/>
    <col min="11536" max="11536" width="9" style="9" customWidth="1"/>
    <col min="11537" max="11537" width="8.33203125" style="9" customWidth="1"/>
    <col min="11538" max="11776" width="11.109375" style="9"/>
    <col min="11777" max="11777" width="12.88671875" style="9" customWidth="1"/>
    <col min="11778" max="11778" width="7.88671875" style="9" customWidth="1"/>
    <col min="11779" max="11779" width="10.88671875" style="9" customWidth="1"/>
    <col min="11780" max="11780" width="8" style="9" customWidth="1"/>
    <col min="11781" max="11781" width="8.109375" style="9" customWidth="1"/>
    <col min="11782" max="11782" width="8.44140625" style="9" customWidth="1"/>
    <col min="11783" max="11783" width="7.6640625" style="9" customWidth="1"/>
    <col min="11784" max="11784" width="9.88671875" style="9" customWidth="1"/>
    <col min="11785" max="11786" width="8.5546875" style="9" bestFit="1" customWidth="1"/>
    <col min="11787" max="11787" width="8.6640625" style="9" customWidth="1"/>
    <col min="11788" max="11788" width="4.6640625" style="9" customWidth="1"/>
    <col min="11789" max="11789" width="6.5546875" style="9" bestFit="1" customWidth="1"/>
    <col min="11790" max="11790" width="7.44140625" style="9" customWidth="1"/>
    <col min="11791" max="11791" width="8.109375" style="9" customWidth="1"/>
    <col min="11792" max="11792" width="9" style="9" customWidth="1"/>
    <col min="11793" max="11793" width="8.33203125" style="9" customWidth="1"/>
    <col min="11794" max="12032" width="11.109375" style="9"/>
    <col min="12033" max="12033" width="12.88671875" style="9" customWidth="1"/>
    <col min="12034" max="12034" width="7.88671875" style="9" customWidth="1"/>
    <col min="12035" max="12035" width="10.88671875" style="9" customWidth="1"/>
    <col min="12036" max="12036" width="8" style="9" customWidth="1"/>
    <col min="12037" max="12037" width="8.109375" style="9" customWidth="1"/>
    <col min="12038" max="12038" width="8.44140625" style="9" customWidth="1"/>
    <col min="12039" max="12039" width="7.6640625" style="9" customWidth="1"/>
    <col min="12040" max="12040" width="9.88671875" style="9" customWidth="1"/>
    <col min="12041" max="12042" width="8.5546875" style="9" bestFit="1" customWidth="1"/>
    <col min="12043" max="12043" width="8.6640625" style="9" customWidth="1"/>
    <col min="12044" max="12044" width="4.6640625" style="9" customWidth="1"/>
    <col min="12045" max="12045" width="6.5546875" style="9" bestFit="1" customWidth="1"/>
    <col min="12046" max="12046" width="7.44140625" style="9" customWidth="1"/>
    <col min="12047" max="12047" width="8.109375" style="9" customWidth="1"/>
    <col min="12048" max="12048" width="9" style="9" customWidth="1"/>
    <col min="12049" max="12049" width="8.33203125" style="9" customWidth="1"/>
    <col min="12050" max="12288" width="11.109375" style="9"/>
    <col min="12289" max="12289" width="12.88671875" style="9" customWidth="1"/>
    <col min="12290" max="12290" width="7.88671875" style="9" customWidth="1"/>
    <col min="12291" max="12291" width="10.88671875" style="9" customWidth="1"/>
    <col min="12292" max="12292" width="8" style="9" customWidth="1"/>
    <col min="12293" max="12293" width="8.109375" style="9" customWidth="1"/>
    <col min="12294" max="12294" width="8.44140625" style="9" customWidth="1"/>
    <col min="12295" max="12295" width="7.6640625" style="9" customWidth="1"/>
    <col min="12296" max="12296" width="9.88671875" style="9" customWidth="1"/>
    <col min="12297" max="12298" width="8.5546875" style="9" bestFit="1" customWidth="1"/>
    <col min="12299" max="12299" width="8.6640625" style="9" customWidth="1"/>
    <col min="12300" max="12300" width="4.6640625" style="9" customWidth="1"/>
    <col min="12301" max="12301" width="6.5546875" style="9" bestFit="1" customWidth="1"/>
    <col min="12302" max="12302" width="7.44140625" style="9" customWidth="1"/>
    <col min="12303" max="12303" width="8.109375" style="9" customWidth="1"/>
    <col min="12304" max="12304" width="9" style="9" customWidth="1"/>
    <col min="12305" max="12305" width="8.33203125" style="9" customWidth="1"/>
    <col min="12306" max="12544" width="11.109375" style="9"/>
    <col min="12545" max="12545" width="12.88671875" style="9" customWidth="1"/>
    <col min="12546" max="12546" width="7.88671875" style="9" customWidth="1"/>
    <col min="12547" max="12547" width="10.88671875" style="9" customWidth="1"/>
    <col min="12548" max="12548" width="8" style="9" customWidth="1"/>
    <col min="12549" max="12549" width="8.109375" style="9" customWidth="1"/>
    <col min="12550" max="12550" width="8.44140625" style="9" customWidth="1"/>
    <col min="12551" max="12551" width="7.6640625" style="9" customWidth="1"/>
    <col min="12552" max="12552" width="9.88671875" style="9" customWidth="1"/>
    <col min="12553" max="12554" width="8.5546875" style="9" bestFit="1" customWidth="1"/>
    <col min="12555" max="12555" width="8.6640625" style="9" customWidth="1"/>
    <col min="12556" max="12556" width="4.6640625" style="9" customWidth="1"/>
    <col min="12557" max="12557" width="6.5546875" style="9" bestFit="1" customWidth="1"/>
    <col min="12558" max="12558" width="7.44140625" style="9" customWidth="1"/>
    <col min="12559" max="12559" width="8.109375" style="9" customWidth="1"/>
    <col min="12560" max="12560" width="9" style="9" customWidth="1"/>
    <col min="12561" max="12561" width="8.33203125" style="9" customWidth="1"/>
    <col min="12562" max="12800" width="11.109375" style="9"/>
    <col min="12801" max="12801" width="12.88671875" style="9" customWidth="1"/>
    <col min="12802" max="12802" width="7.88671875" style="9" customWidth="1"/>
    <col min="12803" max="12803" width="10.88671875" style="9" customWidth="1"/>
    <col min="12804" max="12804" width="8" style="9" customWidth="1"/>
    <col min="12805" max="12805" width="8.109375" style="9" customWidth="1"/>
    <col min="12806" max="12806" width="8.44140625" style="9" customWidth="1"/>
    <col min="12807" max="12807" width="7.6640625" style="9" customWidth="1"/>
    <col min="12808" max="12808" width="9.88671875" style="9" customWidth="1"/>
    <col min="12809" max="12810" width="8.5546875" style="9" bestFit="1" customWidth="1"/>
    <col min="12811" max="12811" width="8.6640625" style="9" customWidth="1"/>
    <col min="12812" max="12812" width="4.6640625" style="9" customWidth="1"/>
    <col min="12813" max="12813" width="6.5546875" style="9" bestFit="1" customWidth="1"/>
    <col min="12814" max="12814" width="7.44140625" style="9" customWidth="1"/>
    <col min="12815" max="12815" width="8.109375" style="9" customWidth="1"/>
    <col min="12816" max="12816" width="9" style="9" customWidth="1"/>
    <col min="12817" max="12817" width="8.33203125" style="9" customWidth="1"/>
    <col min="12818" max="13056" width="11.109375" style="9"/>
    <col min="13057" max="13057" width="12.88671875" style="9" customWidth="1"/>
    <col min="13058" max="13058" width="7.88671875" style="9" customWidth="1"/>
    <col min="13059" max="13059" width="10.88671875" style="9" customWidth="1"/>
    <col min="13060" max="13060" width="8" style="9" customWidth="1"/>
    <col min="13061" max="13061" width="8.109375" style="9" customWidth="1"/>
    <col min="13062" max="13062" width="8.44140625" style="9" customWidth="1"/>
    <col min="13063" max="13063" width="7.6640625" style="9" customWidth="1"/>
    <col min="13064" max="13064" width="9.88671875" style="9" customWidth="1"/>
    <col min="13065" max="13066" width="8.5546875" style="9" bestFit="1" customWidth="1"/>
    <col min="13067" max="13067" width="8.6640625" style="9" customWidth="1"/>
    <col min="13068" max="13068" width="4.6640625" style="9" customWidth="1"/>
    <col min="13069" max="13069" width="6.5546875" style="9" bestFit="1" customWidth="1"/>
    <col min="13070" max="13070" width="7.44140625" style="9" customWidth="1"/>
    <col min="13071" max="13071" width="8.109375" style="9" customWidth="1"/>
    <col min="13072" max="13072" width="9" style="9" customWidth="1"/>
    <col min="13073" max="13073" width="8.33203125" style="9" customWidth="1"/>
    <col min="13074" max="13312" width="11.109375" style="9"/>
    <col min="13313" max="13313" width="12.88671875" style="9" customWidth="1"/>
    <col min="13314" max="13314" width="7.88671875" style="9" customWidth="1"/>
    <col min="13315" max="13315" width="10.88671875" style="9" customWidth="1"/>
    <col min="13316" max="13316" width="8" style="9" customWidth="1"/>
    <col min="13317" max="13317" width="8.109375" style="9" customWidth="1"/>
    <col min="13318" max="13318" width="8.44140625" style="9" customWidth="1"/>
    <col min="13319" max="13319" width="7.6640625" style="9" customWidth="1"/>
    <col min="13320" max="13320" width="9.88671875" style="9" customWidth="1"/>
    <col min="13321" max="13322" width="8.5546875" style="9" bestFit="1" customWidth="1"/>
    <col min="13323" max="13323" width="8.6640625" style="9" customWidth="1"/>
    <col min="13324" max="13324" width="4.6640625" style="9" customWidth="1"/>
    <col min="13325" max="13325" width="6.5546875" style="9" bestFit="1" customWidth="1"/>
    <col min="13326" max="13326" width="7.44140625" style="9" customWidth="1"/>
    <col min="13327" max="13327" width="8.109375" style="9" customWidth="1"/>
    <col min="13328" max="13328" width="9" style="9" customWidth="1"/>
    <col min="13329" max="13329" width="8.33203125" style="9" customWidth="1"/>
    <col min="13330" max="13568" width="11.109375" style="9"/>
    <col min="13569" max="13569" width="12.88671875" style="9" customWidth="1"/>
    <col min="13570" max="13570" width="7.88671875" style="9" customWidth="1"/>
    <col min="13571" max="13571" width="10.88671875" style="9" customWidth="1"/>
    <col min="13572" max="13572" width="8" style="9" customWidth="1"/>
    <col min="13573" max="13573" width="8.109375" style="9" customWidth="1"/>
    <col min="13574" max="13574" width="8.44140625" style="9" customWidth="1"/>
    <col min="13575" max="13575" width="7.6640625" style="9" customWidth="1"/>
    <col min="13576" max="13576" width="9.88671875" style="9" customWidth="1"/>
    <col min="13577" max="13578" width="8.5546875" style="9" bestFit="1" customWidth="1"/>
    <col min="13579" max="13579" width="8.6640625" style="9" customWidth="1"/>
    <col min="13580" max="13580" width="4.6640625" style="9" customWidth="1"/>
    <col min="13581" max="13581" width="6.5546875" style="9" bestFit="1" customWidth="1"/>
    <col min="13582" max="13582" width="7.44140625" style="9" customWidth="1"/>
    <col min="13583" max="13583" width="8.109375" style="9" customWidth="1"/>
    <col min="13584" max="13584" width="9" style="9" customWidth="1"/>
    <col min="13585" max="13585" width="8.33203125" style="9" customWidth="1"/>
    <col min="13586" max="13824" width="11.109375" style="9"/>
    <col min="13825" max="13825" width="12.88671875" style="9" customWidth="1"/>
    <col min="13826" max="13826" width="7.88671875" style="9" customWidth="1"/>
    <col min="13827" max="13827" width="10.88671875" style="9" customWidth="1"/>
    <col min="13828" max="13828" width="8" style="9" customWidth="1"/>
    <col min="13829" max="13829" width="8.109375" style="9" customWidth="1"/>
    <col min="13830" max="13830" width="8.44140625" style="9" customWidth="1"/>
    <col min="13831" max="13831" width="7.6640625" style="9" customWidth="1"/>
    <col min="13832" max="13832" width="9.88671875" style="9" customWidth="1"/>
    <col min="13833" max="13834" width="8.5546875" style="9" bestFit="1" customWidth="1"/>
    <col min="13835" max="13835" width="8.6640625" style="9" customWidth="1"/>
    <col min="13836" max="13836" width="4.6640625" style="9" customWidth="1"/>
    <col min="13837" max="13837" width="6.5546875" style="9" bestFit="1" customWidth="1"/>
    <col min="13838" max="13838" width="7.44140625" style="9" customWidth="1"/>
    <col min="13839" max="13839" width="8.109375" style="9" customWidth="1"/>
    <col min="13840" max="13840" width="9" style="9" customWidth="1"/>
    <col min="13841" max="13841" width="8.33203125" style="9" customWidth="1"/>
    <col min="13842" max="14080" width="11.109375" style="9"/>
    <col min="14081" max="14081" width="12.88671875" style="9" customWidth="1"/>
    <col min="14082" max="14082" width="7.88671875" style="9" customWidth="1"/>
    <col min="14083" max="14083" width="10.88671875" style="9" customWidth="1"/>
    <col min="14084" max="14084" width="8" style="9" customWidth="1"/>
    <col min="14085" max="14085" width="8.109375" style="9" customWidth="1"/>
    <col min="14086" max="14086" width="8.44140625" style="9" customWidth="1"/>
    <col min="14087" max="14087" width="7.6640625" style="9" customWidth="1"/>
    <col min="14088" max="14088" width="9.88671875" style="9" customWidth="1"/>
    <col min="14089" max="14090" width="8.5546875" style="9" bestFit="1" customWidth="1"/>
    <col min="14091" max="14091" width="8.6640625" style="9" customWidth="1"/>
    <col min="14092" max="14092" width="4.6640625" style="9" customWidth="1"/>
    <col min="14093" max="14093" width="6.5546875" style="9" bestFit="1" customWidth="1"/>
    <col min="14094" max="14094" width="7.44140625" style="9" customWidth="1"/>
    <col min="14095" max="14095" width="8.109375" style="9" customWidth="1"/>
    <col min="14096" max="14096" width="9" style="9" customWidth="1"/>
    <col min="14097" max="14097" width="8.33203125" style="9" customWidth="1"/>
    <col min="14098" max="14336" width="11.109375" style="9"/>
    <col min="14337" max="14337" width="12.88671875" style="9" customWidth="1"/>
    <col min="14338" max="14338" width="7.88671875" style="9" customWidth="1"/>
    <col min="14339" max="14339" width="10.88671875" style="9" customWidth="1"/>
    <col min="14340" max="14340" width="8" style="9" customWidth="1"/>
    <col min="14341" max="14341" width="8.109375" style="9" customWidth="1"/>
    <col min="14342" max="14342" width="8.44140625" style="9" customWidth="1"/>
    <col min="14343" max="14343" width="7.6640625" style="9" customWidth="1"/>
    <col min="14344" max="14344" width="9.88671875" style="9" customWidth="1"/>
    <col min="14345" max="14346" width="8.5546875" style="9" bestFit="1" customWidth="1"/>
    <col min="14347" max="14347" width="8.6640625" style="9" customWidth="1"/>
    <col min="14348" max="14348" width="4.6640625" style="9" customWidth="1"/>
    <col min="14349" max="14349" width="6.5546875" style="9" bestFit="1" customWidth="1"/>
    <col min="14350" max="14350" width="7.44140625" style="9" customWidth="1"/>
    <col min="14351" max="14351" width="8.109375" style="9" customWidth="1"/>
    <col min="14352" max="14352" width="9" style="9" customWidth="1"/>
    <col min="14353" max="14353" width="8.33203125" style="9" customWidth="1"/>
    <col min="14354" max="14592" width="11.109375" style="9"/>
    <col min="14593" max="14593" width="12.88671875" style="9" customWidth="1"/>
    <col min="14594" max="14594" width="7.88671875" style="9" customWidth="1"/>
    <col min="14595" max="14595" width="10.88671875" style="9" customWidth="1"/>
    <col min="14596" max="14596" width="8" style="9" customWidth="1"/>
    <col min="14597" max="14597" width="8.109375" style="9" customWidth="1"/>
    <col min="14598" max="14598" width="8.44140625" style="9" customWidth="1"/>
    <col min="14599" max="14599" width="7.6640625" style="9" customWidth="1"/>
    <col min="14600" max="14600" width="9.88671875" style="9" customWidth="1"/>
    <col min="14601" max="14602" width="8.5546875" style="9" bestFit="1" customWidth="1"/>
    <col min="14603" max="14603" width="8.6640625" style="9" customWidth="1"/>
    <col min="14604" max="14604" width="4.6640625" style="9" customWidth="1"/>
    <col min="14605" max="14605" width="6.5546875" style="9" bestFit="1" customWidth="1"/>
    <col min="14606" max="14606" width="7.44140625" style="9" customWidth="1"/>
    <col min="14607" max="14607" width="8.109375" style="9" customWidth="1"/>
    <col min="14608" max="14608" width="9" style="9" customWidth="1"/>
    <col min="14609" max="14609" width="8.33203125" style="9" customWidth="1"/>
    <col min="14610" max="14848" width="11.109375" style="9"/>
    <col min="14849" max="14849" width="12.88671875" style="9" customWidth="1"/>
    <col min="14850" max="14850" width="7.88671875" style="9" customWidth="1"/>
    <col min="14851" max="14851" width="10.88671875" style="9" customWidth="1"/>
    <col min="14852" max="14852" width="8" style="9" customWidth="1"/>
    <col min="14853" max="14853" width="8.109375" style="9" customWidth="1"/>
    <col min="14854" max="14854" width="8.44140625" style="9" customWidth="1"/>
    <col min="14855" max="14855" width="7.6640625" style="9" customWidth="1"/>
    <col min="14856" max="14856" width="9.88671875" style="9" customWidth="1"/>
    <col min="14857" max="14858" width="8.5546875" style="9" bestFit="1" customWidth="1"/>
    <col min="14859" max="14859" width="8.6640625" style="9" customWidth="1"/>
    <col min="14860" max="14860" width="4.6640625" style="9" customWidth="1"/>
    <col min="14861" max="14861" width="6.5546875" style="9" bestFit="1" customWidth="1"/>
    <col min="14862" max="14862" width="7.44140625" style="9" customWidth="1"/>
    <col min="14863" max="14863" width="8.109375" style="9" customWidth="1"/>
    <col min="14864" max="14864" width="9" style="9" customWidth="1"/>
    <col min="14865" max="14865" width="8.33203125" style="9" customWidth="1"/>
    <col min="14866" max="15104" width="11.109375" style="9"/>
    <col min="15105" max="15105" width="12.88671875" style="9" customWidth="1"/>
    <col min="15106" max="15106" width="7.88671875" style="9" customWidth="1"/>
    <col min="15107" max="15107" width="10.88671875" style="9" customWidth="1"/>
    <col min="15108" max="15108" width="8" style="9" customWidth="1"/>
    <col min="15109" max="15109" width="8.109375" style="9" customWidth="1"/>
    <col min="15110" max="15110" width="8.44140625" style="9" customWidth="1"/>
    <col min="15111" max="15111" width="7.6640625" style="9" customWidth="1"/>
    <col min="15112" max="15112" width="9.88671875" style="9" customWidth="1"/>
    <col min="15113" max="15114" width="8.5546875" style="9" bestFit="1" customWidth="1"/>
    <col min="15115" max="15115" width="8.6640625" style="9" customWidth="1"/>
    <col min="15116" max="15116" width="4.6640625" style="9" customWidth="1"/>
    <col min="15117" max="15117" width="6.5546875" style="9" bestFit="1" customWidth="1"/>
    <col min="15118" max="15118" width="7.44140625" style="9" customWidth="1"/>
    <col min="15119" max="15119" width="8.109375" style="9" customWidth="1"/>
    <col min="15120" max="15120" width="9" style="9" customWidth="1"/>
    <col min="15121" max="15121" width="8.33203125" style="9" customWidth="1"/>
    <col min="15122" max="15360" width="11.109375" style="9"/>
    <col min="15361" max="15361" width="12.88671875" style="9" customWidth="1"/>
    <col min="15362" max="15362" width="7.88671875" style="9" customWidth="1"/>
    <col min="15363" max="15363" width="10.88671875" style="9" customWidth="1"/>
    <col min="15364" max="15364" width="8" style="9" customWidth="1"/>
    <col min="15365" max="15365" width="8.109375" style="9" customWidth="1"/>
    <col min="15366" max="15366" width="8.44140625" style="9" customWidth="1"/>
    <col min="15367" max="15367" width="7.6640625" style="9" customWidth="1"/>
    <col min="15368" max="15368" width="9.88671875" style="9" customWidth="1"/>
    <col min="15369" max="15370" width="8.5546875" style="9" bestFit="1" customWidth="1"/>
    <col min="15371" max="15371" width="8.6640625" style="9" customWidth="1"/>
    <col min="15372" max="15372" width="4.6640625" style="9" customWidth="1"/>
    <col min="15373" max="15373" width="6.5546875" style="9" bestFit="1" customWidth="1"/>
    <col min="15374" max="15374" width="7.44140625" style="9" customWidth="1"/>
    <col min="15375" max="15375" width="8.109375" style="9" customWidth="1"/>
    <col min="15376" max="15376" width="9" style="9" customWidth="1"/>
    <col min="15377" max="15377" width="8.33203125" style="9" customWidth="1"/>
    <col min="15378" max="15616" width="11.109375" style="9"/>
    <col min="15617" max="15617" width="12.88671875" style="9" customWidth="1"/>
    <col min="15618" max="15618" width="7.88671875" style="9" customWidth="1"/>
    <col min="15619" max="15619" width="10.88671875" style="9" customWidth="1"/>
    <col min="15620" max="15620" width="8" style="9" customWidth="1"/>
    <col min="15621" max="15621" width="8.109375" style="9" customWidth="1"/>
    <col min="15622" max="15622" width="8.44140625" style="9" customWidth="1"/>
    <col min="15623" max="15623" width="7.6640625" style="9" customWidth="1"/>
    <col min="15624" max="15624" width="9.88671875" style="9" customWidth="1"/>
    <col min="15625" max="15626" width="8.5546875" style="9" bestFit="1" customWidth="1"/>
    <col min="15627" max="15627" width="8.6640625" style="9" customWidth="1"/>
    <col min="15628" max="15628" width="4.6640625" style="9" customWidth="1"/>
    <col min="15629" max="15629" width="6.5546875" style="9" bestFit="1" customWidth="1"/>
    <col min="15630" max="15630" width="7.44140625" style="9" customWidth="1"/>
    <col min="15631" max="15631" width="8.109375" style="9" customWidth="1"/>
    <col min="15632" max="15632" width="9" style="9" customWidth="1"/>
    <col min="15633" max="15633" width="8.33203125" style="9" customWidth="1"/>
    <col min="15634" max="15872" width="11.109375" style="9"/>
    <col min="15873" max="15873" width="12.88671875" style="9" customWidth="1"/>
    <col min="15874" max="15874" width="7.88671875" style="9" customWidth="1"/>
    <col min="15875" max="15875" width="10.88671875" style="9" customWidth="1"/>
    <col min="15876" max="15876" width="8" style="9" customWidth="1"/>
    <col min="15877" max="15877" width="8.109375" style="9" customWidth="1"/>
    <col min="15878" max="15878" width="8.44140625" style="9" customWidth="1"/>
    <col min="15879" max="15879" width="7.6640625" style="9" customWidth="1"/>
    <col min="15880" max="15880" width="9.88671875" style="9" customWidth="1"/>
    <col min="15881" max="15882" width="8.5546875" style="9" bestFit="1" customWidth="1"/>
    <col min="15883" max="15883" width="8.6640625" style="9" customWidth="1"/>
    <col min="15884" max="15884" width="4.6640625" style="9" customWidth="1"/>
    <col min="15885" max="15885" width="6.5546875" style="9" bestFit="1" customWidth="1"/>
    <col min="15886" max="15886" width="7.44140625" style="9" customWidth="1"/>
    <col min="15887" max="15887" width="8.109375" style="9" customWidth="1"/>
    <col min="15888" max="15888" width="9" style="9" customWidth="1"/>
    <col min="15889" max="15889" width="8.33203125" style="9" customWidth="1"/>
    <col min="15890" max="16128" width="11.109375" style="9"/>
    <col min="16129" max="16129" width="12.88671875" style="9" customWidth="1"/>
    <col min="16130" max="16130" width="7.88671875" style="9" customWidth="1"/>
    <col min="16131" max="16131" width="10.88671875" style="9" customWidth="1"/>
    <col min="16132" max="16132" width="8" style="9" customWidth="1"/>
    <col min="16133" max="16133" width="8.109375" style="9" customWidth="1"/>
    <col min="16134" max="16134" width="8.44140625" style="9" customWidth="1"/>
    <col min="16135" max="16135" width="7.6640625" style="9" customWidth="1"/>
    <col min="16136" max="16136" width="9.88671875" style="9" customWidth="1"/>
    <col min="16137" max="16138" width="8.5546875" style="9" bestFit="1" customWidth="1"/>
    <col min="16139" max="16139" width="8.6640625" style="9" customWidth="1"/>
    <col min="16140" max="16140" width="4.6640625" style="9" customWidth="1"/>
    <col min="16141" max="16141" width="6.5546875" style="9" bestFit="1" customWidth="1"/>
    <col min="16142" max="16142" width="7.44140625" style="9" customWidth="1"/>
    <col min="16143" max="16143" width="8.109375" style="9" customWidth="1"/>
    <col min="16144" max="16144" width="9" style="9" customWidth="1"/>
    <col min="16145" max="16145" width="8.33203125" style="9" customWidth="1"/>
    <col min="16146" max="16384" width="11.109375" style="9"/>
  </cols>
  <sheetData>
    <row r="1" spans="1:17" s="3" customFormat="1" ht="12" x14ac:dyDescent="0.3">
      <c r="A1" s="2" t="s">
        <v>68</v>
      </c>
      <c r="F1" s="3" t="s">
        <v>1</v>
      </c>
      <c r="H1" s="4" t="s">
        <v>2</v>
      </c>
      <c r="I1" s="5"/>
      <c r="J1" s="4"/>
      <c r="K1" s="4"/>
      <c r="L1" s="4"/>
      <c r="N1" s="3" t="s">
        <v>66</v>
      </c>
    </row>
    <row r="2" spans="1:17" s="3" customFormat="1" ht="6" customHeight="1" x14ac:dyDescent="0.3">
      <c r="A2" s="2"/>
      <c r="O2" s="6"/>
    </row>
    <row r="3" spans="1:17" s="19" customFormat="1" ht="10.199999999999999" x14ac:dyDescent="0.3">
      <c r="A3" s="18" t="s">
        <v>3</v>
      </c>
      <c r="P3" s="19" t="s">
        <v>67</v>
      </c>
    </row>
    <row r="4" spans="1:17" s="19" customFormat="1" ht="10.199999999999999" x14ac:dyDescent="0.3">
      <c r="A4" s="18" t="s">
        <v>71</v>
      </c>
    </row>
    <row r="5" spans="1:17" s="19" customFormat="1" ht="10.199999999999999" x14ac:dyDescent="0.3">
      <c r="A5" s="18" t="s">
        <v>72</v>
      </c>
    </row>
    <row r="6" spans="1:17" s="19" customFormat="1" ht="10.199999999999999" x14ac:dyDescent="0.3">
      <c r="A6" s="18" t="s">
        <v>73</v>
      </c>
    </row>
    <row r="7" spans="1:17" s="19" customFormat="1" ht="10.199999999999999" x14ac:dyDescent="0.3">
      <c r="A7" s="18" t="s">
        <v>74</v>
      </c>
    </row>
    <row r="8" spans="1:17" s="19" customFormat="1" ht="10.199999999999999" x14ac:dyDescent="0.3">
      <c r="A8" s="18" t="s">
        <v>75</v>
      </c>
    </row>
    <row r="9" spans="1:17" s="19" customFormat="1" ht="10.199999999999999" x14ac:dyDescent="0.3">
      <c r="A9" s="18" t="s">
        <v>76</v>
      </c>
    </row>
    <row r="10" spans="1:17" s="19" customFormat="1" ht="10.199999999999999" x14ac:dyDescent="0.3">
      <c r="A10" s="18" t="s">
        <v>77</v>
      </c>
    </row>
    <row r="11" spans="1:17" s="19" customFormat="1" ht="10.199999999999999" x14ac:dyDescent="0.3">
      <c r="A11" s="18" t="s">
        <v>78</v>
      </c>
    </row>
    <row r="12" spans="1:17" s="19" customFormat="1" ht="10.199999999999999" x14ac:dyDescent="0.3">
      <c r="A12" s="18" t="s">
        <v>69</v>
      </c>
    </row>
    <row r="13" spans="1:17" s="19" customFormat="1" ht="10.199999999999999" x14ac:dyDescent="0.3">
      <c r="A13" s="18" t="s">
        <v>70</v>
      </c>
    </row>
    <row r="14" spans="1:17" s="3" customFormat="1" ht="6" customHeight="1" x14ac:dyDescent="0.3">
      <c r="A14" s="20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3" customFormat="1" x14ac:dyDescent="0.3">
      <c r="A15" s="19"/>
      <c r="B15" s="22">
        <v>2018</v>
      </c>
      <c r="C15" s="23" t="s">
        <v>4</v>
      </c>
      <c r="D15" s="24" t="s">
        <v>5</v>
      </c>
      <c r="E15" s="25"/>
      <c r="F15" s="25"/>
      <c r="G15" s="25"/>
      <c r="H15" s="25"/>
      <c r="I15" s="25"/>
      <c r="J15" s="25"/>
      <c r="K15" s="26"/>
      <c r="L15" s="19"/>
      <c r="M15" s="24" t="s">
        <v>6</v>
      </c>
      <c r="N15" s="25"/>
      <c r="O15" s="25"/>
      <c r="P15" s="25"/>
      <c r="Q15" s="26"/>
    </row>
    <row r="16" spans="1:17" s="3" customFormat="1" x14ac:dyDescent="0.3">
      <c r="A16" s="27"/>
      <c r="B16" s="23" t="s">
        <v>7</v>
      </c>
      <c r="C16" s="23" t="s">
        <v>7</v>
      </c>
      <c r="D16" s="23" t="s">
        <v>8</v>
      </c>
      <c r="E16" s="23" t="s">
        <v>9</v>
      </c>
      <c r="F16" s="23" t="s">
        <v>10</v>
      </c>
      <c r="G16" s="23" t="s">
        <v>11</v>
      </c>
      <c r="H16" s="23" t="s">
        <v>12</v>
      </c>
      <c r="I16" s="23" t="s">
        <v>13</v>
      </c>
      <c r="J16" s="23" t="s">
        <v>14</v>
      </c>
      <c r="K16" s="23" t="s">
        <v>15</v>
      </c>
      <c r="L16" s="27"/>
      <c r="M16" s="27"/>
      <c r="N16" s="23" t="s">
        <v>8</v>
      </c>
      <c r="O16" s="23" t="s">
        <v>9</v>
      </c>
      <c r="P16" s="23" t="s">
        <v>10</v>
      </c>
      <c r="Q16" s="23" t="s">
        <v>11</v>
      </c>
    </row>
    <row r="17" spans="1:20" s="3" customFormat="1" x14ac:dyDescent="0.3">
      <c r="A17" s="23" t="s">
        <v>16</v>
      </c>
      <c r="B17" s="23" t="s">
        <v>17</v>
      </c>
      <c r="C17" s="23" t="s">
        <v>17</v>
      </c>
      <c r="D17" s="23" t="s">
        <v>18</v>
      </c>
      <c r="E17" s="23" t="s">
        <v>18</v>
      </c>
      <c r="F17" s="23" t="s">
        <v>18</v>
      </c>
      <c r="G17" s="23" t="s">
        <v>18</v>
      </c>
      <c r="H17" s="23" t="s">
        <v>18</v>
      </c>
      <c r="I17" s="23" t="s">
        <v>18</v>
      </c>
      <c r="J17" s="23" t="s">
        <v>18</v>
      </c>
      <c r="K17" s="23" t="s">
        <v>18</v>
      </c>
      <c r="L17" s="27"/>
      <c r="M17" s="23" t="s">
        <v>19</v>
      </c>
      <c r="N17" s="23" t="s">
        <v>20</v>
      </c>
      <c r="O17" s="23" t="s">
        <v>20</v>
      </c>
      <c r="P17" s="23" t="s">
        <v>20</v>
      </c>
      <c r="Q17" s="23" t="s">
        <v>20</v>
      </c>
    </row>
    <row r="18" spans="1:20" s="3" customFormat="1" ht="6.75" customHeight="1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20" x14ac:dyDescent="0.2">
      <c r="A19" s="29" t="s">
        <v>21</v>
      </c>
      <c r="B19" s="30">
        <v>75800</v>
      </c>
      <c r="C19" s="31" t="s">
        <v>22</v>
      </c>
      <c r="D19" s="30">
        <v>15950</v>
      </c>
      <c r="E19" s="30">
        <v>18200</v>
      </c>
      <c r="F19" s="30">
        <v>20780</v>
      </c>
      <c r="G19" s="30">
        <v>25100</v>
      </c>
      <c r="H19" s="30">
        <v>29420</v>
      </c>
      <c r="I19" s="30">
        <v>33740</v>
      </c>
      <c r="J19" s="30">
        <v>38060</v>
      </c>
      <c r="K19" s="30">
        <v>42380</v>
      </c>
      <c r="L19" s="32"/>
      <c r="M19" s="33">
        <f t="shared" ref="M19:M27" si="0">ROUNDDOWN(D19*0.3/12,0)</f>
        <v>398</v>
      </c>
      <c r="N19" s="33">
        <f t="shared" ref="N19:N27" si="1">ROUNDDOWN((AVERAGEA(D19:E19)*0.3)/12,0)</f>
        <v>426</v>
      </c>
      <c r="O19" s="33">
        <f t="shared" ref="O19:O27" si="2">ROUNDDOWN(F19*0.3/12,0)</f>
        <v>519</v>
      </c>
      <c r="P19" s="33">
        <f t="shared" ref="P19:P27" si="3">ROUNDDOWN((AVERAGEA(G19:H19)*0.3)/12,0)</f>
        <v>681</v>
      </c>
      <c r="Q19" s="33">
        <f t="shared" ref="Q19:Q27" si="4">ROUNDDOWN(I19*0.3/12,0)</f>
        <v>843</v>
      </c>
    </row>
    <row r="20" spans="1:20" x14ac:dyDescent="0.2">
      <c r="A20" s="19"/>
      <c r="B20" s="30"/>
      <c r="C20" s="31" t="s">
        <v>23</v>
      </c>
      <c r="D20" s="30">
        <v>26550</v>
      </c>
      <c r="E20" s="30">
        <v>30350</v>
      </c>
      <c r="F20" s="30">
        <v>34150</v>
      </c>
      <c r="G20" s="30">
        <v>37900</v>
      </c>
      <c r="H20" s="30">
        <v>40950</v>
      </c>
      <c r="I20" s="30">
        <v>44000</v>
      </c>
      <c r="J20" s="30">
        <v>47000</v>
      </c>
      <c r="K20" s="30">
        <v>50050</v>
      </c>
      <c r="L20" s="32"/>
      <c r="M20" s="33">
        <f t="shared" si="0"/>
        <v>663</v>
      </c>
      <c r="N20" s="33">
        <f t="shared" si="1"/>
        <v>711</v>
      </c>
      <c r="O20" s="33">
        <f t="shared" si="2"/>
        <v>853</v>
      </c>
      <c r="P20" s="33">
        <f t="shared" si="3"/>
        <v>985</v>
      </c>
      <c r="Q20" s="33">
        <f t="shared" si="4"/>
        <v>1100</v>
      </c>
      <c r="R20" s="11"/>
      <c r="T20" s="11"/>
    </row>
    <row r="21" spans="1:20" x14ac:dyDescent="0.2">
      <c r="A21" s="19"/>
      <c r="B21" s="30"/>
      <c r="C21" s="31" t="s">
        <v>24</v>
      </c>
      <c r="D21" s="30">
        <f>D20*1.2</f>
        <v>31860</v>
      </c>
      <c r="E21" s="30">
        <f t="shared" ref="E21:K21" si="5">E20*1.2</f>
        <v>36420</v>
      </c>
      <c r="F21" s="30">
        <f t="shared" si="5"/>
        <v>40980</v>
      </c>
      <c r="G21" s="30">
        <f t="shared" si="5"/>
        <v>45480</v>
      </c>
      <c r="H21" s="30">
        <f t="shared" si="5"/>
        <v>49140</v>
      </c>
      <c r="I21" s="30">
        <f t="shared" si="5"/>
        <v>52800</v>
      </c>
      <c r="J21" s="30">
        <f t="shared" si="5"/>
        <v>56400</v>
      </c>
      <c r="K21" s="30">
        <f t="shared" si="5"/>
        <v>60060</v>
      </c>
      <c r="L21" s="32"/>
      <c r="M21" s="33">
        <f t="shared" si="0"/>
        <v>796</v>
      </c>
      <c r="N21" s="33">
        <f t="shared" si="1"/>
        <v>853</v>
      </c>
      <c r="O21" s="33">
        <f t="shared" si="2"/>
        <v>1024</v>
      </c>
      <c r="P21" s="33">
        <f t="shared" si="3"/>
        <v>1182</v>
      </c>
      <c r="Q21" s="33">
        <f t="shared" si="4"/>
        <v>1320</v>
      </c>
    </row>
    <row r="22" spans="1:20" ht="12.75" customHeight="1" x14ac:dyDescent="0.2">
      <c r="A22" s="19"/>
      <c r="B22" s="30"/>
      <c r="C22" s="31" t="s">
        <v>25</v>
      </c>
      <c r="D22" s="30">
        <v>42500</v>
      </c>
      <c r="E22" s="30">
        <v>48550</v>
      </c>
      <c r="F22" s="30">
        <v>54600</v>
      </c>
      <c r="G22" s="30">
        <v>60650</v>
      </c>
      <c r="H22" s="30">
        <v>65550</v>
      </c>
      <c r="I22" s="30">
        <v>70400</v>
      </c>
      <c r="J22" s="30">
        <v>75250</v>
      </c>
      <c r="K22" s="30">
        <v>80100</v>
      </c>
      <c r="L22" s="32"/>
      <c r="M22" s="33">
        <f t="shared" si="0"/>
        <v>1062</v>
      </c>
      <c r="N22" s="33">
        <f t="shared" si="1"/>
        <v>1138</v>
      </c>
      <c r="O22" s="33">
        <f t="shared" si="2"/>
        <v>1365</v>
      </c>
      <c r="P22" s="33">
        <f t="shared" si="3"/>
        <v>1577</v>
      </c>
      <c r="Q22" s="33">
        <f t="shared" si="4"/>
        <v>1760</v>
      </c>
    </row>
    <row r="23" spans="1:20" ht="12.75" customHeight="1" x14ac:dyDescent="0.2">
      <c r="A23" s="19"/>
      <c r="B23" s="30"/>
      <c r="C23" s="31" t="s">
        <v>26</v>
      </c>
      <c r="D23" s="30">
        <f>D20*2</f>
        <v>53100</v>
      </c>
      <c r="E23" s="30">
        <f t="shared" ref="E23:K23" si="6">E20*2</f>
        <v>60700</v>
      </c>
      <c r="F23" s="30">
        <f t="shared" si="6"/>
        <v>68300</v>
      </c>
      <c r="G23" s="30">
        <f t="shared" si="6"/>
        <v>75800</v>
      </c>
      <c r="H23" s="30">
        <f t="shared" si="6"/>
        <v>81900</v>
      </c>
      <c r="I23" s="30">
        <f t="shared" si="6"/>
        <v>88000</v>
      </c>
      <c r="J23" s="30">
        <f t="shared" si="6"/>
        <v>94000</v>
      </c>
      <c r="K23" s="30">
        <f t="shared" si="6"/>
        <v>100100</v>
      </c>
      <c r="L23" s="32"/>
      <c r="M23" s="33">
        <f>ROUNDDOWN(D23*0.3/12,0)</f>
        <v>1327</v>
      </c>
      <c r="N23" s="33">
        <f>ROUNDDOWN((AVERAGEA(D23:E23)*0.3)/12,0)</f>
        <v>1422</v>
      </c>
      <c r="O23" s="33">
        <f>ROUNDDOWN(F23*0.3/12,0)</f>
        <v>1707</v>
      </c>
      <c r="P23" s="33">
        <f>ROUNDDOWN((AVERAGEA(G23:H23)*0.3)/12,0)</f>
        <v>1971</v>
      </c>
      <c r="Q23" s="33">
        <f>ROUNDDOWN(I23*0.3/12,0)</f>
        <v>2200</v>
      </c>
    </row>
    <row r="24" spans="1:20" ht="12.75" customHeight="1" x14ac:dyDescent="0.2">
      <c r="A24" s="19"/>
      <c r="B24" s="30"/>
      <c r="C24" s="31" t="s">
        <v>27</v>
      </c>
      <c r="D24" s="30">
        <f>D20*2.4</f>
        <v>63720</v>
      </c>
      <c r="E24" s="30">
        <f t="shared" ref="E24:K24" si="7">E20*2.4</f>
        <v>72840</v>
      </c>
      <c r="F24" s="30">
        <f t="shared" si="7"/>
        <v>81960</v>
      </c>
      <c r="G24" s="30">
        <f t="shared" si="7"/>
        <v>90960</v>
      </c>
      <c r="H24" s="30">
        <f t="shared" si="7"/>
        <v>98280</v>
      </c>
      <c r="I24" s="30">
        <f t="shared" si="7"/>
        <v>105600</v>
      </c>
      <c r="J24" s="30">
        <f t="shared" si="7"/>
        <v>112800</v>
      </c>
      <c r="K24" s="30">
        <f t="shared" si="7"/>
        <v>120120</v>
      </c>
      <c r="L24" s="32"/>
      <c r="M24" s="33">
        <f>ROUNDDOWN(D24*0.3/12,0)</f>
        <v>1593</v>
      </c>
      <c r="N24" s="33">
        <f>ROUNDDOWN((AVERAGEA(D24:E24)*0.3)/12,0)</f>
        <v>1707</v>
      </c>
      <c r="O24" s="33">
        <f>ROUNDDOWN(F24*0.3/12,0)</f>
        <v>2049</v>
      </c>
      <c r="P24" s="33">
        <f>ROUNDDOWN((AVERAGEA(G24:H24)*0.3)/12,0)</f>
        <v>2365</v>
      </c>
      <c r="Q24" s="33">
        <f>ROUNDDOWN(I24*0.3/12,0)</f>
        <v>2640</v>
      </c>
    </row>
    <row r="25" spans="1:20" x14ac:dyDescent="0.2">
      <c r="A25" s="19"/>
      <c r="B25" s="30"/>
      <c r="C25" s="34" t="s">
        <v>28</v>
      </c>
      <c r="D25" s="35">
        <v>27000</v>
      </c>
      <c r="E25" s="35">
        <v>30850</v>
      </c>
      <c r="F25" s="35">
        <v>34700</v>
      </c>
      <c r="G25" s="35">
        <v>38550</v>
      </c>
      <c r="H25" s="35">
        <v>41650</v>
      </c>
      <c r="I25" s="35">
        <v>44750</v>
      </c>
      <c r="J25" s="35">
        <v>47850</v>
      </c>
      <c r="K25" s="35">
        <v>50900</v>
      </c>
      <c r="L25" s="32"/>
      <c r="M25" s="36">
        <f t="shared" si="0"/>
        <v>675</v>
      </c>
      <c r="N25" s="36">
        <f t="shared" si="1"/>
        <v>723</v>
      </c>
      <c r="O25" s="36">
        <f t="shared" si="2"/>
        <v>867</v>
      </c>
      <c r="P25" s="36">
        <f t="shared" si="3"/>
        <v>1002</v>
      </c>
      <c r="Q25" s="36">
        <f t="shared" si="4"/>
        <v>1118</v>
      </c>
    </row>
    <row r="26" spans="1:20" x14ac:dyDescent="0.2">
      <c r="A26" s="19"/>
      <c r="B26" s="30"/>
      <c r="C26" s="34" t="s">
        <v>29</v>
      </c>
      <c r="D26" s="35">
        <f>D25*1.2</f>
        <v>32400</v>
      </c>
      <c r="E26" s="35">
        <f t="shared" ref="E26:K26" si="8">E25*1.2</f>
        <v>37020</v>
      </c>
      <c r="F26" s="35">
        <f t="shared" si="8"/>
        <v>41640</v>
      </c>
      <c r="G26" s="35">
        <f t="shared" si="8"/>
        <v>46260</v>
      </c>
      <c r="H26" s="35">
        <f t="shared" si="8"/>
        <v>49980</v>
      </c>
      <c r="I26" s="35">
        <f t="shared" si="8"/>
        <v>53700</v>
      </c>
      <c r="J26" s="35">
        <f t="shared" si="8"/>
        <v>57420</v>
      </c>
      <c r="K26" s="35">
        <f t="shared" si="8"/>
        <v>61080</v>
      </c>
      <c r="L26" s="32"/>
      <c r="M26" s="36">
        <f t="shared" si="0"/>
        <v>810</v>
      </c>
      <c r="N26" s="36">
        <f t="shared" si="1"/>
        <v>867</v>
      </c>
      <c r="O26" s="36">
        <f t="shared" si="2"/>
        <v>1041</v>
      </c>
      <c r="P26" s="36">
        <f t="shared" si="3"/>
        <v>1203</v>
      </c>
      <c r="Q26" s="36">
        <f t="shared" si="4"/>
        <v>1342</v>
      </c>
    </row>
    <row r="27" spans="1:20" x14ac:dyDescent="0.2">
      <c r="A27" s="19"/>
      <c r="B27" s="30"/>
      <c r="C27" s="34" t="s">
        <v>30</v>
      </c>
      <c r="D27" s="36">
        <f>D25*1.6</f>
        <v>43200</v>
      </c>
      <c r="E27" s="36">
        <f t="shared" ref="E27:K27" si="9">E25*1.6</f>
        <v>49360</v>
      </c>
      <c r="F27" s="36">
        <f t="shared" si="9"/>
        <v>55520</v>
      </c>
      <c r="G27" s="36">
        <f t="shared" si="9"/>
        <v>61680</v>
      </c>
      <c r="H27" s="36">
        <f t="shared" si="9"/>
        <v>66640</v>
      </c>
      <c r="I27" s="36">
        <f t="shared" si="9"/>
        <v>71600</v>
      </c>
      <c r="J27" s="36">
        <f t="shared" si="9"/>
        <v>76560</v>
      </c>
      <c r="K27" s="36">
        <f t="shared" si="9"/>
        <v>81440</v>
      </c>
      <c r="L27" s="32"/>
      <c r="M27" s="36">
        <f t="shared" si="0"/>
        <v>1080</v>
      </c>
      <c r="N27" s="36">
        <f t="shared" si="1"/>
        <v>1157</v>
      </c>
      <c r="O27" s="36">
        <f t="shared" si="2"/>
        <v>1388</v>
      </c>
      <c r="P27" s="36">
        <f t="shared" si="3"/>
        <v>1604</v>
      </c>
      <c r="Q27" s="36">
        <f t="shared" si="4"/>
        <v>1790</v>
      </c>
    </row>
    <row r="28" spans="1:20" x14ac:dyDescent="0.2">
      <c r="A28" s="19"/>
      <c r="B28" s="30"/>
      <c r="C28" s="34" t="s">
        <v>31</v>
      </c>
      <c r="D28" s="36">
        <f>D25*2</f>
        <v>54000</v>
      </c>
      <c r="E28" s="36">
        <f t="shared" ref="E28:K28" si="10">E25*2</f>
        <v>61700</v>
      </c>
      <c r="F28" s="36">
        <f t="shared" si="10"/>
        <v>69400</v>
      </c>
      <c r="G28" s="36">
        <f t="shared" si="10"/>
        <v>77100</v>
      </c>
      <c r="H28" s="36">
        <f t="shared" si="10"/>
        <v>83300</v>
      </c>
      <c r="I28" s="36">
        <f t="shared" si="10"/>
        <v>89500</v>
      </c>
      <c r="J28" s="36">
        <f t="shared" si="10"/>
        <v>95700</v>
      </c>
      <c r="K28" s="36">
        <f t="shared" si="10"/>
        <v>101800</v>
      </c>
      <c r="L28" s="32"/>
      <c r="M28" s="36">
        <f>ROUNDDOWN(D28*0.3/12,0)</f>
        <v>1350</v>
      </c>
      <c r="N28" s="36">
        <f>ROUNDDOWN((AVERAGEA(D28:E28)*0.3)/12,0)</f>
        <v>1446</v>
      </c>
      <c r="O28" s="36">
        <f>ROUNDDOWN(F28*0.3/12,0)</f>
        <v>1735</v>
      </c>
      <c r="P28" s="36">
        <f>ROUNDDOWN((AVERAGEA(G28:H28)*0.3)/12,0)</f>
        <v>2005</v>
      </c>
      <c r="Q28" s="36">
        <f>ROUNDDOWN(I28*0.3/12,0)</f>
        <v>2237</v>
      </c>
    </row>
    <row r="29" spans="1:20" x14ac:dyDescent="0.2">
      <c r="A29" s="19"/>
      <c r="B29" s="30"/>
      <c r="C29" s="34" t="s">
        <v>32</v>
      </c>
      <c r="D29" s="36">
        <f>D25*2.4</f>
        <v>64800</v>
      </c>
      <c r="E29" s="36">
        <f t="shared" ref="E29:K29" si="11">E25*2.4</f>
        <v>74040</v>
      </c>
      <c r="F29" s="36">
        <f t="shared" si="11"/>
        <v>83280</v>
      </c>
      <c r="G29" s="36">
        <f t="shared" si="11"/>
        <v>92520</v>
      </c>
      <c r="H29" s="36">
        <f t="shared" si="11"/>
        <v>99960</v>
      </c>
      <c r="I29" s="36">
        <f t="shared" si="11"/>
        <v>107400</v>
      </c>
      <c r="J29" s="36">
        <f t="shared" si="11"/>
        <v>114840</v>
      </c>
      <c r="K29" s="36">
        <f t="shared" si="11"/>
        <v>122160</v>
      </c>
      <c r="L29" s="32"/>
      <c r="M29" s="36">
        <f>ROUNDDOWN(D29*0.3/12,0)</f>
        <v>1620</v>
      </c>
      <c r="N29" s="36">
        <f>ROUNDDOWN((AVERAGEA(D29:E29)*0.3)/12,0)</f>
        <v>1735</v>
      </c>
      <c r="O29" s="36">
        <f>ROUNDDOWN(F29*0.3/12,0)</f>
        <v>2082</v>
      </c>
      <c r="P29" s="36">
        <f>ROUNDDOWN((AVERAGEA(G29:H29)*0.3)/12,0)</f>
        <v>2406</v>
      </c>
      <c r="Q29" s="36">
        <f>ROUNDDOWN(I29*0.3/12,0)</f>
        <v>2685</v>
      </c>
    </row>
    <row r="30" spans="1:20" ht="8.25" customHeight="1" x14ac:dyDescent="0.2">
      <c r="A30" s="19"/>
      <c r="B30" s="30"/>
      <c r="C30" s="32"/>
      <c r="D30" s="30"/>
      <c r="E30" s="30"/>
      <c r="F30" s="30"/>
      <c r="G30" s="30"/>
      <c r="H30" s="30"/>
      <c r="I30" s="30"/>
      <c r="J30" s="30"/>
      <c r="K30" s="30"/>
      <c r="L30" s="32"/>
      <c r="M30" s="30"/>
      <c r="N30" s="30"/>
      <c r="O30" s="30"/>
      <c r="P30" s="30"/>
      <c r="Q30" s="30"/>
    </row>
    <row r="31" spans="1:20" x14ac:dyDescent="0.2">
      <c r="A31" s="29" t="s">
        <v>33</v>
      </c>
      <c r="B31" s="30">
        <v>64200</v>
      </c>
      <c r="C31" s="31" t="s">
        <v>22</v>
      </c>
      <c r="D31" s="30">
        <v>15100</v>
      </c>
      <c r="E31" s="30">
        <v>17250</v>
      </c>
      <c r="F31" s="30">
        <v>20780</v>
      </c>
      <c r="G31" s="30">
        <v>25100</v>
      </c>
      <c r="H31" s="30">
        <v>29420</v>
      </c>
      <c r="I31" s="30">
        <v>33740</v>
      </c>
      <c r="J31" s="30">
        <v>38060</v>
      </c>
      <c r="K31" s="30">
        <v>42380</v>
      </c>
      <c r="L31" s="32"/>
      <c r="M31" s="33">
        <f t="shared" ref="M31:M39" si="12">ROUNDDOWN(D31*0.3/12,0)</f>
        <v>377</v>
      </c>
      <c r="N31" s="33">
        <f t="shared" ref="N31:N39" si="13">ROUNDDOWN((AVERAGEA(D31:E31)*0.3)/12,0)</f>
        <v>404</v>
      </c>
      <c r="O31" s="33">
        <f t="shared" ref="O31:O39" si="14">ROUNDDOWN(F31*0.3/12,0)</f>
        <v>519</v>
      </c>
      <c r="P31" s="33">
        <f t="shared" ref="P31:P39" si="15">ROUNDDOWN((AVERAGEA(G31:H31)*0.3)/12,0)</f>
        <v>681</v>
      </c>
      <c r="Q31" s="33">
        <f t="shared" ref="Q31:Q39" si="16">ROUNDDOWN(I31*0.3/12,0)</f>
        <v>843</v>
      </c>
    </row>
    <row r="32" spans="1:20" x14ac:dyDescent="0.2">
      <c r="A32" s="19"/>
      <c r="B32" s="30"/>
      <c r="C32" s="31" t="s">
        <v>23</v>
      </c>
      <c r="D32" s="30">
        <v>25200</v>
      </c>
      <c r="E32" s="30">
        <v>28800</v>
      </c>
      <c r="F32" s="30">
        <v>32400</v>
      </c>
      <c r="G32" s="30">
        <v>35950</v>
      </c>
      <c r="H32" s="30">
        <v>38850</v>
      </c>
      <c r="I32" s="30">
        <v>41750</v>
      </c>
      <c r="J32" s="30">
        <v>44600</v>
      </c>
      <c r="K32" s="30">
        <v>47500</v>
      </c>
      <c r="L32" s="32"/>
      <c r="M32" s="33">
        <f t="shared" si="12"/>
        <v>630</v>
      </c>
      <c r="N32" s="33">
        <f t="shared" si="13"/>
        <v>675</v>
      </c>
      <c r="O32" s="33">
        <f t="shared" si="14"/>
        <v>810</v>
      </c>
      <c r="P32" s="33">
        <f t="shared" si="15"/>
        <v>935</v>
      </c>
      <c r="Q32" s="33">
        <f t="shared" si="16"/>
        <v>1043</v>
      </c>
    </row>
    <row r="33" spans="1:17" x14ac:dyDescent="0.2">
      <c r="A33" s="19"/>
      <c r="B33" s="30"/>
      <c r="C33" s="31" t="s">
        <v>24</v>
      </c>
      <c r="D33" s="30">
        <f>D32*1.2</f>
        <v>30240</v>
      </c>
      <c r="E33" s="30">
        <f t="shared" ref="E33:K33" si="17">E32*1.2</f>
        <v>34560</v>
      </c>
      <c r="F33" s="30">
        <f t="shared" si="17"/>
        <v>38880</v>
      </c>
      <c r="G33" s="30">
        <f t="shared" si="17"/>
        <v>43140</v>
      </c>
      <c r="H33" s="30">
        <f t="shared" si="17"/>
        <v>46620</v>
      </c>
      <c r="I33" s="30">
        <f t="shared" si="17"/>
        <v>50100</v>
      </c>
      <c r="J33" s="30">
        <f t="shared" si="17"/>
        <v>53520</v>
      </c>
      <c r="K33" s="30">
        <f t="shared" si="17"/>
        <v>57000</v>
      </c>
      <c r="L33" s="32"/>
      <c r="M33" s="33">
        <f t="shared" si="12"/>
        <v>756</v>
      </c>
      <c r="N33" s="33">
        <f t="shared" si="13"/>
        <v>810</v>
      </c>
      <c r="O33" s="33">
        <f t="shared" si="14"/>
        <v>972</v>
      </c>
      <c r="P33" s="33">
        <f t="shared" si="15"/>
        <v>1122</v>
      </c>
      <c r="Q33" s="33">
        <f t="shared" si="16"/>
        <v>1252</v>
      </c>
    </row>
    <row r="34" spans="1:17" x14ac:dyDescent="0.2">
      <c r="A34" s="19"/>
      <c r="B34" s="30"/>
      <c r="C34" s="31" t="s">
        <v>25</v>
      </c>
      <c r="D34" s="30">
        <v>40250</v>
      </c>
      <c r="E34" s="30">
        <v>46000</v>
      </c>
      <c r="F34" s="30">
        <v>51750</v>
      </c>
      <c r="G34" s="30">
        <v>57500</v>
      </c>
      <c r="H34" s="30">
        <v>62100</v>
      </c>
      <c r="I34" s="30">
        <v>66700</v>
      </c>
      <c r="J34" s="30">
        <v>71300</v>
      </c>
      <c r="K34" s="30">
        <v>75900</v>
      </c>
      <c r="L34" s="32"/>
      <c r="M34" s="33">
        <f t="shared" si="12"/>
        <v>1006</v>
      </c>
      <c r="N34" s="33">
        <f t="shared" si="13"/>
        <v>1078</v>
      </c>
      <c r="O34" s="33">
        <f t="shared" si="14"/>
        <v>1293</v>
      </c>
      <c r="P34" s="33">
        <f t="shared" si="15"/>
        <v>1495</v>
      </c>
      <c r="Q34" s="33">
        <f t="shared" si="16"/>
        <v>1667</v>
      </c>
    </row>
    <row r="35" spans="1:17" x14ac:dyDescent="0.2">
      <c r="A35" s="19"/>
      <c r="B35" s="30"/>
      <c r="C35" s="31" t="s">
        <v>26</v>
      </c>
      <c r="D35" s="30">
        <f>D32*2</f>
        <v>50400</v>
      </c>
      <c r="E35" s="30">
        <f t="shared" ref="E35:K35" si="18">E32*2</f>
        <v>57600</v>
      </c>
      <c r="F35" s="30">
        <f t="shared" si="18"/>
        <v>64800</v>
      </c>
      <c r="G35" s="30">
        <f t="shared" si="18"/>
        <v>71900</v>
      </c>
      <c r="H35" s="30">
        <f t="shared" si="18"/>
        <v>77700</v>
      </c>
      <c r="I35" s="30">
        <f t="shared" si="18"/>
        <v>83500</v>
      </c>
      <c r="J35" s="30">
        <f t="shared" si="18"/>
        <v>89200</v>
      </c>
      <c r="K35" s="30">
        <f t="shared" si="18"/>
        <v>95000</v>
      </c>
      <c r="L35" s="32"/>
      <c r="M35" s="33">
        <f>ROUNDDOWN(D35*0.3/12,0)</f>
        <v>1260</v>
      </c>
      <c r="N35" s="33">
        <f>ROUNDDOWN((AVERAGEA(D35:E35)*0.3)/12,0)</f>
        <v>1350</v>
      </c>
      <c r="O35" s="33">
        <f>ROUNDDOWN(F35*0.3/12,0)</f>
        <v>1620</v>
      </c>
      <c r="P35" s="33">
        <f>ROUNDDOWN((AVERAGEA(G35:H35)*0.3)/12,0)</f>
        <v>1870</v>
      </c>
      <c r="Q35" s="33">
        <f>ROUNDDOWN(I35*0.3/12,0)</f>
        <v>2087</v>
      </c>
    </row>
    <row r="36" spans="1:17" x14ac:dyDescent="0.2">
      <c r="A36" s="19"/>
      <c r="B36" s="30"/>
      <c r="C36" s="31" t="s">
        <v>27</v>
      </c>
      <c r="D36" s="30">
        <f>D32*2.4</f>
        <v>60480</v>
      </c>
      <c r="E36" s="30">
        <f t="shared" ref="E36:K36" si="19">E32*2.4</f>
        <v>69120</v>
      </c>
      <c r="F36" s="30">
        <f t="shared" si="19"/>
        <v>77760</v>
      </c>
      <c r="G36" s="30">
        <f t="shared" si="19"/>
        <v>86280</v>
      </c>
      <c r="H36" s="30">
        <f t="shared" si="19"/>
        <v>93240</v>
      </c>
      <c r="I36" s="30">
        <f t="shared" si="19"/>
        <v>100200</v>
      </c>
      <c r="J36" s="30">
        <f t="shared" si="19"/>
        <v>107040</v>
      </c>
      <c r="K36" s="30">
        <f t="shared" si="19"/>
        <v>114000</v>
      </c>
      <c r="L36" s="32"/>
      <c r="M36" s="33">
        <f>ROUNDDOWN(D36*0.3/12,0)</f>
        <v>1512</v>
      </c>
      <c r="N36" s="33">
        <f>ROUNDDOWN((AVERAGEA(D36:E36)*0.3)/12,0)</f>
        <v>1620</v>
      </c>
      <c r="O36" s="33">
        <f>ROUNDDOWN(F36*0.3/12,0)</f>
        <v>1944</v>
      </c>
      <c r="P36" s="33">
        <f>ROUNDDOWN((AVERAGEA(G36:H36)*0.3)/12,0)</f>
        <v>2244</v>
      </c>
      <c r="Q36" s="33">
        <f>ROUNDDOWN(I36*0.3/12,0)</f>
        <v>2505</v>
      </c>
    </row>
    <row r="37" spans="1:17" x14ac:dyDescent="0.2">
      <c r="A37" s="19"/>
      <c r="B37" s="30"/>
      <c r="C37" s="34" t="s">
        <v>28</v>
      </c>
      <c r="D37" s="36">
        <v>25200</v>
      </c>
      <c r="E37" s="36">
        <v>28800</v>
      </c>
      <c r="F37" s="36">
        <v>32400</v>
      </c>
      <c r="G37" s="36">
        <v>35950</v>
      </c>
      <c r="H37" s="36">
        <v>38850</v>
      </c>
      <c r="I37" s="36">
        <v>41750</v>
      </c>
      <c r="J37" s="36">
        <v>44600</v>
      </c>
      <c r="K37" s="36">
        <v>47500</v>
      </c>
      <c r="L37" s="32"/>
      <c r="M37" s="36">
        <f t="shared" si="12"/>
        <v>630</v>
      </c>
      <c r="N37" s="36">
        <f t="shared" si="13"/>
        <v>675</v>
      </c>
      <c r="O37" s="36">
        <f t="shared" si="14"/>
        <v>810</v>
      </c>
      <c r="P37" s="36">
        <f t="shared" si="15"/>
        <v>935</v>
      </c>
      <c r="Q37" s="36">
        <f t="shared" si="16"/>
        <v>1043</v>
      </c>
    </row>
    <row r="38" spans="1:17" x14ac:dyDescent="0.2">
      <c r="A38" s="19"/>
      <c r="B38" s="30"/>
      <c r="C38" s="34" t="s">
        <v>29</v>
      </c>
      <c r="D38" s="36">
        <f>D37*1.2</f>
        <v>30240</v>
      </c>
      <c r="E38" s="36">
        <f t="shared" ref="E38:K38" si="20">E37*1.2</f>
        <v>34560</v>
      </c>
      <c r="F38" s="36">
        <f t="shared" si="20"/>
        <v>38880</v>
      </c>
      <c r="G38" s="36">
        <f t="shared" si="20"/>
        <v>43140</v>
      </c>
      <c r="H38" s="36">
        <f t="shared" si="20"/>
        <v>46620</v>
      </c>
      <c r="I38" s="36">
        <f t="shared" si="20"/>
        <v>50100</v>
      </c>
      <c r="J38" s="36">
        <f t="shared" si="20"/>
        <v>53520</v>
      </c>
      <c r="K38" s="36">
        <f t="shared" si="20"/>
        <v>57000</v>
      </c>
      <c r="L38" s="32"/>
      <c r="M38" s="36">
        <f t="shared" si="12"/>
        <v>756</v>
      </c>
      <c r="N38" s="36">
        <f t="shared" si="13"/>
        <v>810</v>
      </c>
      <c r="O38" s="36">
        <f t="shared" si="14"/>
        <v>972</v>
      </c>
      <c r="P38" s="36">
        <f t="shared" si="15"/>
        <v>1122</v>
      </c>
      <c r="Q38" s="36">
        <f t="shared" si="16"/>
        <v>1252</v>
      </c>
    </row>
    <row r="39" spans="1:17" x14ac:dyDescent="0.2">
      <c r="A39" s="19"/>
      <c r="B39" s="30"/>
      <c r="C39" s="34" t="s">
        <v>30</v>
      </c>
      <c r="D39" s="36">
        <f>D37*1.6</f>
        <v>40320</v>
      </c>
      <c r="E39" s="36">
        <f t="shared" ref="E39:K39" si="21">E37*1.6</f>
        <v>46080</v>
      </c>
      <c r="F39" s="36">
        <f t="shared" si="21"/>
        <v>51840</v>
      </c>
      <c r="G39" s="36">
        <f t="shared" si="21"/>
        <v>57520</v>
      </c>
      <c r="H39" s="36">
        <f t="shared" si="21"/>
        <v>62160</v>
      </c>
      <c r="I39" s="36">
        <f t="shared" si="21"/>
        <v>66800</v>
      </c>
      <c r="J39" s="36">
        <f t="shared" si="21"/>
        <v>71360</v>
      </c>
      <c r="K39" s="36">
        <f t="shared" si="21"/>
        <v>76000</v>
      </c>
      <c r="L39" s="32"/>
      <c r="M39" s="36">
        <f t="shared" si="12"/>
        <v>1008</v>
      </c>
      <c r="N39" s="36">
        <f t="shared" si="13"/>
        <v>1080</v>
      </c>
      <c r="O39" s="36">
        <f t="shared" si="14"/>
        <v>1296</v>
      </c>
      <c r="P39" s="36">
        <f t="shared" si="15"/>
        <v>1496</v>
      </c>
      <c r="Q39" s="36">
        <f t="shared" si="16"/>
        <v>1670</v>
      </c>
    </row>
    <row r="40" spans="1:17" x14ac:dyDescent="0.2">
      <c r="A40" s="19"/>
      <c r="B40" s="30"/>
      <c r="C40" s="34" t="s">
        <v>31</v>
      </c>
      <c r="D40" s="36">
        <f>D37*2</f>
        <v>50400</v>
      </c>
      <c r="E40" s="36">
        <f t="shared" ref="E40:K40" si="22">E37*2</f>
        <v>57600</v>
      </c>
      <c r="F40" s="36">
        <f t="shared" si="22"/>
        <v>64800</v>
      </c>
      <c r="G40" s="36">
        <f t="shared" si="22"/>
        <v>71900</v>
      </c>
      <c r="H40" s="36">
        <f t="shared" si="22"/>
        <v>77700</v>
      </c>
      <c r="I40" s="36">
        <f t="shared" si="22"/>
        <v>83500</v>
      </c>
      <c r="J40" s="36">
        <f t="shared" si="22"/>
        <v>89200</v>
      </c>
      <c r="K40" s="36">
        <f t="shared" si="22"/>
        <v>95000</v>
      </c>
      <c r="L40" s="32"/>
      <c r="M40" s="36">
        <f>ROUNDDOWN(D40*0.3/12,0)</f>
        <v>1260</v>
      </c>
      <c r="N40" s="36">
        <f>ROUNDDOWN((AVERAGEA(D40:E40)*0.3)/12,0)</f>
        <v>1350</v>
      </c>
      <c r="O40" s="36">
        <f>ROUNDDOWN(F40*0.3/12,0)</f>
        <v>1620</v>
      </c>
      <c r="P40" s="36">
        <f>ROUNDDOWN((AVERAGEA(G40:H40)*0.3)/12,0)</f>
        <v>1870</v>
      </c>
      <c r="Q40" s="36">
        <f>ROUNDDOWN(I40*0.3/12,0)</f>
        <v>2087</v>
      </c>
    </row>
    <row r="41" spans="1:17" x14ac:dyDescent="0.2">
      <c r="A41" s="19"/>
      <c r="B41" s="30"/>
      <c r="C41" s="34" t="s">
        <v>32</v>
      </c>
      <c r="D41" s="36">
        <f>D37*2.4</f>
        <v>60480</v>
      </c>
      <c r="E41" s="36">
        <f t="shared" ref="E41:K41" si="23">E37*2.4</f>
        <v>69120</v>
      </c>
      <c r="F41" s="36">
        <f t="shared" si="23"/>
        <v>77760</v>
      </c>
      <c r="G41" s="36">
        <f t="shared" si="23"/>
        <v>86280</v>
      </c>
      <c r="H41" s="36">
        <f t="shared" si="23"/>
        <v>93240</v>
      </c>
      <c r="I41" s="36">
        <f t="shared" si="23"/>
        <v>100200</v>
      </c>
      <c r="J41" s="36">
        <f t="shared" si="23"/>
        <v>107040</v>
      </c>
      <c r="K41" s="36">
        <f t="shared" si="23"/>
        <v>114000</v>
      </c>
      <c r="L41" s="32"/>
      <c r="M41" s="36">
        <f>ROUNDDOWN(D41*0.3/12,0)</f>
        <v>1512</v>
      </c>
      <c r="N41" s="36">
        <f>ROUNDDOWN((AVERAGEA(D41:E41)*0.3)/12,0)</f>
        <v>1620</v>
      </c>
      <c r="O41" s="36">
        <f>ROUNDDOWN(F41*0.3/12,0)</f>
        <v>1944</v>
      </c>
      <c r="P41" s="36">
        <f>ROUNDDOWN((AVERAGEA(G41:H41)*0.3)/12,0)</f>
        <v>2244</v>
      </c>
      <c r="Q41" s="36">
        <f>ROUNDDOWN(I41*0.3/12,0)</f>
        <v>2505</v>
      </c>
    </row>
    <row r="42" spans="1:17" ht="8.25" customHeight="1" x14ac:dyDescent="0.2">
      <c r="A42" s="19"/>
      <c r="B42" s="30"/>
      <c r="C42" s="37"/>
      <c r="D42" s="30"/>
      <c r="E42" s="30"/>
      <c r="F42" s="30"/>
      <c r="G42" s="30"/>
      <c r="H42" s="30"/>
      <c r="I42" s="30"/>
      <c r="J42" s="30"/>
      <c r="K42" s="30"/>
      <c r="L42" s="32"/>
      <c r="M42" s="30"/>
      <c r="N42" s="30"/>
      <c r="O42" s="30"/>
      <c r="P42" s="30"/>
      <c r="Q42" s="30"/>
    </row>
    <row r="43" spans="1:17" x14ac:dyDescent="0.2">
      <c r="A43" s="29" t="s">
        <v>34</v>
      </c>
      <c r="B43" s="30">
        <v>93000</v>
      </c>
      <c r="C43" s="31" t="s">
        <v>22</v>
      </c>
      <c r="D43" s="30">
        <v>19300</v>
      </c>
      <c r="E43" s="30">
        <v>22050</v>
      </c>
      <c r="F43" s="30">
        <v>24800</v>
      </c>
      <c r="G43" s="30">
        <v>27550</v>
      </c>
      <c r="H43" s="30">
        <v>29800</v>
      </c>
      <c r="I43" s="30">
        <v>33740</v>
      </c>
      <c r="J43" s="30">
        <v>38060</v>
      </c>
      <c r="K43" s="30">
        <v>42380</v>
      </c>
      <c r="L43" s="32"/>
      <c r="M43" s="33">
        <f t="shared" ref="M43:M51" si="24">ROUNDDOWN(D43*0.3/12,0)</f>
        <v>482</v>
      </c>
      <c r="N43" s="33">
        <f t="shared" ref="N43:N51" si="25">ROUNDDOWN((AVERAGEA(D43:E43)*0.3)/12,0)</f>
        <v>516</v>
      </c>
      <c r="O43" s="33">
        <f t="shared" ref="O43:O51" si="26">ROUNDDOWN(F43*0.3/12,0)</f>
        <v>620</v>
      </c>
      <c r="P43" s="33">
        <f t="shared" ref="P43:P51" si="27">ROUNDDOWN((AVERAGEA(G43:H43)*0.3)/12,0)</f>
        <v>716</v>
      </c>
      <c r="Q43" s="33">
        <f t="shared" ref="Q43:Q51" si="28">ROUNDDOWN(I43*0.3/12,0)</f>
        <v>843</v>
      </c>
    </row>
    <row r="44" spans="1:17" x14ac:dyDescent="0.2">
      <c r="A44" s="19" t="s">
        <v>35</v>
      </c>
      <c r="B44" s="30"/>
      <c r="C44" s="31" t="s">
        <v>23</v>
      </c>
      <c r="D44" s="30">
        <v>32150</v>
      </c>
      <c r="E44" s="30">
        <v>36750</v>
      </c>
      <c r="F44" s="30">
        <v>41350</v>
      </c>
      <c r="G44" s="30">
        <v>45900</v>
      </c>
      <c r="H44" s="30">
        <v>49600</v>
      </c>
      <c r="I44" s="30">
        <v>53250</v>
      </c>
      <c r="J44" s="30">
        <v>56950</v>
      </c>
      <c r="K44" s="30">
        <v>60600</v>
      </c>
      <c r="L44" s="32"/>
      <c r="M44" s="33">
        <f t="shared" si="24"/>
        <v>803</v>
      </c>
      <c r="N44" s="33">
        <f t="shared" si="25"/>
        <v>861</v>
      </c>
      <c r="O44" s="33">
        <f t="shared" si="26"/>
        <v>1033</v>
      </c>
      <c r="P44" s="33">
        <f t="shared" si="27"/>
        <v>1193</v>
      </c>
      <c r="Q44" s="33">
        <f t="shared" si="28"/>
        <v>1331</v>
      </c>
    </row>
    <row r="45" spans="1:17" x14ac:dyDescent="0.2">
      <c r="A45" s="19"/>
      <c r="B45" s="30"/>
      <c r="C45" s="31" t="s">
        <v>24</v>
      </c>
      <c r="D45" s="30">
        <f>D44*1.2</f>
        <v>38580</v>
      </c>
      <c r="E45" s="30">
        <f t="shared" ref="E45:K45" si="29">E44*1.2</f>
        <v>44100</v>
      </c>
      <c r="F45" s="30">
        <f t="shared" si="29"/>
        <v>49620</v>
      </c>
      <c r="G45" s="30">
        <f t="shared" si="29"/>
        <v>55080</v>
      </c>
      <c r="H45" s="30">
        <f t="shared" si="29"/>
        <v>59520</v>
      </c>
      <c r="I45" s="30">
        <f t="shared" si="29"/>
        <v>63900</v>
      </c>
      <c r="J45" s="30">
        <f t="shared" si="29"/>
        <v>68340</v>
      </c>
      <c r="K45" s="30">
        <f t="shared" si="29"/>
        <v>72720</v>
      </c>
      <c r="L45" s="32"/>
      <c r="M45" s="33">
        <f t="shared" si="24"/>
        <v>964</v>
      </c>
      <c r="N45" s="33">
        <f t="shared" si="25"/>
        <v>1033</v>
      </c>
      <c r="O45" s="33">
        <f t="shared" si="26"/>
        <v>1240</v>
      </c>
      <c r="P45" s="33">
        <f t="shared" si="27"/>
        <v>1432</v>
      </c>
      <c r="Q45" s="33">
        <f t="shared" si="28"/>
        <v>1597</v>
      </c>
    </row>
    <row r="46" spans="1:17" x14ac:dyDescent="0.2">
      <c r="A46" s="19"/>
      <c r="B46" s="30"/>
      <c r="C46" s="31" t="s">
        <v>25</v>
      </c>
      <c r="D46" s="30">
        <v>50350</v>
      </c>
      <c r="E46" s="30">
        <v>57550</v>
      </c>
      <c r="F46" s="30">
        <v>64750</v>
      </c>
      <c r="G46" s="30">
        <v>71900</v>
      </c>
      <c r="H46" s="30">
        <v>77700</v>
      </c>
      <c r="I46" s="30">
        <v>83450</v>
      </c>
      <c r="J46" s="30">
        <v>89200</v>
      </c>
      <c r="K46" s="30">
        <v>94950</v>
      </c>
      <c r="L46" s="32"/>
      <c r="M46" s="33">
        <f t="shared" si="24"/>
        <v>1258</v>
      </c>
      <c r="N46" s="33">
        <f t="shared" si="25"/>
        <v>1348</v>
      </c>
      <c r="O46" s="33">
        <f t="shared" si="26"/>
        <v>1618</v>
      </c>
      <c r="P46" s="33">
        <f t="shared" si="27"/>
        <v>1870</v>
      </c>
      <c r="Q46" s="33">
        <f t="shared" si="28"/>
        <v>2086</v>
      </c>
    </row>
    <row r="47" spans="1:17" x14ac:dyDescent="0.2">
      <c r="A47" s="19"/>
      <c r="B47" s="30"/>
      <c r="C47" s="31" t="s">
        <v>26</v>
      </c>
      <c r="D47" s="30">
        <f>D44*2</f>
        <v>64300</v>
      </c>
      <c r="E47" s="30">
        <f t="shared" ref="E47:K47" si="30">E44*2</f>
        <v>73500</v>
      </c>
      <c r="F47" s="30">
        <f t="shared" si="30"/>
        <v>82700</v>
      </c>
      <c r="G47" s="30">
        <f t="shared" si="30"/>
        <v>91800</v>
      </c>
      <c r="H47" s="30">
        <f t="shared" si="30"/>
        <v>99200</v>
      </c>
      <c r="I47" s="30">
        <f t="shared" si="30"/>
        <v>106500</v>
      </c>
      <c r="J47" s="30">
        <f t="shared" si="30"/>
        <v>113900</v>
      </c>
      <c r="K47" s="30">
        <f t="shared" si="30"/>
        <v>121200</v>
      </c>
      <c r="L47" s="32"/>
      <c r="M47" s="33">
        <f>ROUNDDOWN(D47*0.3/12,0)</f>
        <v>1607</v>
      </c>
      <c r="N47" s="33">
        <f>ROUNDDOWN((AVERAGEA(D47:E47)*0.3)/12,0)</f>
        <v>1722</v>
      </c>
      <c r="O47" s="33">
        <f>ROUNDDOWN(F47*0.3/12,0)</f>
        <v>2067</v>
      </c>
      <c r="P47" s="33">
        <f>ROUNDDOWN((AVERAGEA(G47:H47)*0.3)/12,0)</f>
        <v>2387</v>
      </c>
      <c r="Q47" s="33">
        <f>ROUNDDOWN(I47*0.3/12,0)</f>
        <v>2662</v>
      </c>
    </row>
    <row r="48" spans="1:17" x14ac:dyDescent="0.2">
      <c r="A48" s="19"/>
      <c r="B48" s="30"/>
      <c r="C48" s="31" t="s">
        <v>27</v>
      </c>
      <c r="D48" s="30">
        <f>D44*2.4</f>
        <v>77160</v>
      </c>
      <c r="E48" s="30">
        <f t="shared" ref="E48:K48" si="31">E44*2.4</f>
        <v>88200</v>
      </c>
      <c r="F48" s="30">
        <f t="shared" si="31"/>
        <v>99240</v>
      </c>
      <c r="G48" s="30">
        <f t="shared" si="31"/>
        <v>110160</v>
      </c>
      <c r="H48" s="30">
        <f t="shared" si="31"/>
        <v>119040</v>
      </c>
      <c r="I48" s="30">
        <f t="shared" si="31"/>
        <v>127800</v>
      </c>
      <c r="J48" s="30">
        <f t="shared" si="31"/>
        <v>136680</v>
      </c>
      <c r="K48" s="30">
        <f t="shared" si="31"/>
        <v>145440</v>
      </c>
      <c r="L48" s="32"/>
      <c r="M48" s="33">
        <f>ROUNDDOWN(D48*0.3/12,0)</f>
        <v>1929</v>
      </c>
      <c r="N48" s="33">
        <f>ROUNDDOWN((AVERAGEA(D48:E48)*0.3)/12,0)</f>
        <v>2067</v>
      </c>
      <c r="O48" s="33">
        <f>ROUNDDOWN(F48*0.3/12,0)</f>
        <v>2481</v>
      </c>
      <c r="P48" s="33">
        <f>ROUNDDOWN((AVERAGEA(G48:H48)*0.3)/12,0)</f>
        <v>2865</v>
      </c>
      <c r="Q48" s="33">
        <f>ROUNDDOWN(I48*0.3/12,0)</f>
        <v>3195</v>
      </c>
    </row>
    <row r="49" spans="1:17" x14ac:dyDescent="0.2">
      <c r="A49" s="19"/>
      <c r="B49" s="30"/>
      <c r="C49" s="34" t="s">
        <v>28</v>
      </c>
      <c r="D49" s="35">
        <v>32800</v>
      </c>
      <c r="E49" s="35">
        <v>37500</v>
      </c>
      <c r="F49" s="35">
        <v>42200</v>
      </c>
      <c r="G49" s="35">
        <v>46850</v>
      </c>
      <c r="H49" s="35">
        <v>50600</v>
      </c>
      <c r="I49" s="35">
        <v>54350</v>
      </c>
      <c r="J49" s="35">
        <v>58100</v>
      </c>
      <c r="K49" s="35">
        <v>61850</v>
      </c>
      <c r="L49" s="32"/>
      <c r="M49" s="36">
        <f t="shared" si="24"/>
        <v>820</v>
      </c>
      <c r="N49" s="36">
        <f t="shared" si="25"/>
        <v>878</v>
      </c>
      <c r="O49" s="36">
        <f t="shared" si="26"/>
        <v>1055</v>
      </c>
      <c r="P49" s="36">
        <f t="shared" si="27"/>
        <v>1218</v>
      </c>
      <c r="Q49" s="36">
        <f t="shared" si="28"/>
        <v>1358</v>
      </c>
    </row>
    <row r="50" spans="1:17" x14ac:dyDescent="0.2">
      <c r="A50" s="19"/>
      <c r="B50" s="30"/>
      <c r="C50" s="34" t="s">
        <v>29</v>
      </c>
      <c r="D50" s="35">
        <f>D49*1.2</f>
        <v>39360</v>
      </c>
      <c r="E50" s="35">
        <f t="shared" ref="E50:K50" si="32">E49*1.2</f>
        <v>45000</v>
      </c>
      <c r="F50" s="35">
        <f t="shared" si="32"/>
        <v>50640</v>
      </c>
      <c r="G50" s="35">
        <f t="shared" si="32"/>
        <v>56220</v>
      </c>
      <c r="H50" s="35">
        <f t="shared" si="32"/>
        <v>60720</v>
      </c>
      <c r="I50" s="35">
        <f t="shared" si="32"/>
        <v>65220</v>
      </c>
      <c r="J50" s="35">
        <f t="shared" si="32"/>
        <v>69720</v>
      </c>
      <c r="K50" s="35">
        <f t="shared" si="32"/>
        <v>74220</v>
      </c>
      <c r="L50" s="32"/>
      <c r="M50" s="36">
        <f t="shared" si="24"/>
        <v>984</v>
      </c>
      <c r="N50" s="36">
        <f t="shared" si="25"/>
        <v>1054</v>
      </c>
      <c r="O50" s="36">
        <f t="shared" si="26"/>
        <v>1266</v>
      </c>
      <c r="P50" s="36">
        <f t="shared" si="27"/>
        <v>1461</v>
      </c>
      <c r="Q50" s="36">
        <f t="shared" si="28"/>
        <v>1630</v>
      </c>
    </row>
    <row r="51" spans="1:17" x14ac:dyDescent="0.2">
      <c r="A51" s="19"/>
      <c r="B51" s="30"/>
      <c r="C51" s="34" t="s">
        <v>30</v>
      </c>
      <c r="D51" s="36">
        <f>D49*1.6</f>
        <v>52480</v>
      </c>
      <c r="E51" s="36">
        <f t="shared" ref="E51:K51" si="33">E49*1.6</f>
        <v>60000</v>
      </c>
      <c r="F51" s="36">
        <f t="shared" si="33"/>
        <v>67520</v>
      </c>
      <c r="G51" s="36">
        <f t="shared" si="33"/>
        <v>74960</v>
      </c>
      <c r="H51" s="36">
        <f t="shared" si="33"/>
        <v>80960</v>
      </c>
      <c r="I51" s="36">
        <f t="shared" si="33"/>
        <v>86960</v>
      </c>
      <c r="J51" s="36">
        <f t="shared" si="33"/>
        <v>92960</v>
      </c>
      <c r="K51" s="36">
        <f t="shared" si="33"/>
        <v>98960</v>
      </c>
      <c r="L51" s="32"/>
      <c r="M51" s="36">
        <f t="shared" si="24"/>
        <v>1312</v>
      </c>
      <c r="N51" s="36">
        <f t="shared" si="25"/>
        <v>1406</v>
      </c>
      <c r="O51" s="36">
        <f t="shared" si="26"/>
        <v>1688</v>
      </c>
      <c r="P51" s="36">
        <f t="shared" si="27"/>
        <v>1949</v>
      </c>
      <c r="Q51" s="36">
        <f t="shared" si="28"/>
        <v>2174</v>
      </c>
    </row>
    <row r="52" spans="1:17" x14ac:dyDescent="0.2">
      <c r="A52" s="19"/>
      <c r="B52" s="30"/>
      <c r="C52" s="34" t="s">
        <v>31</v>
      </c>
      <c r="D52" s="36">
        <f>D49*2</f>
        <v>65600</v>
      </c>
      <c r="E52" s="36">
        <f t="shared" ref="E52:K52" si="34">E49*2</f>
        <v>75000</v>
      </c>
      <c r="F52" s="36">
        <f t="shared" si="34"/>
        <v>84400</v>
      </c>
      <c r="G52" s="36">
        <f t="shared" si="34"/>
        <v>93700</v>
      </c>
      <c r="H52" s="36">
        <f t="shared" si="34"/>
        <v>101200</v>
      </c>
      <c r="I52" s="36">
        <f t="shared" si="34"/>
        <v>108700</v>
      </c>
      <c r="J52" s="36">
        <f t="shared" si="34"/>
        <v>116200</v>
      </c>
      <c r="K52" s="36">
        <f t="shared" si="34"/>
        <v>123700</v>
      </c>
      <c r="L52" s="32"/>
      <c r="M52" s="36">
        <f>ROUNDDOWN(D52*0.3/12,0)</f>
        <v>1640</v>
      </c>
      <c r="N52" s="36">
        <f>ROUNDDOWN((AVERAGEA(D52:E52)*0.3)/12,0)</f>
        <v>1757</v>
      </c>
      <c r="O52" s="36">
        <f>ROUNDDOWN(F52*0.3/12,0)</f>
        <v>2110</v>
      </c>
      <c r="P52" s="36">
        <f>ROUNDDOWN((AVERAGEA(G52:H52)*0.3)/12,0)</f>
        <v>2436</v>
      </c>
      <c r="Q52" s="36">
        <f>ROUNDDOWN(I52*0.3/12,0)</f>
        <v>2717</v>
      </c>
    </row>
    <row r="53" spans="1:17" x14ac:dyDescent="0.2">
      <c r="A53" s="19"/>
      <c r="B53" s="30"/>
      <c r="C53" s="34" t="s">
        <v>32</v>
      </c>
      <c r="D53" s="36">
        <f>D49*2.4</f>
        <v>78720</v>
      </c>
      <c r="E53" s="36">
        <f t="shared" ref="E53:K53" si="35">E49*2.4</f>
        <v>90000</v>
      </c>
      <c r="F53" s="36">
        <f t="shared" si="35"/>
        <v>101280</v>
      </c>
      <c r="G53" s="36">
        <f t="shared" si="35"/>
        <v>112440</v>
      </c>
      <c r="H53" s="36">
        <f t="shared" si="35"/>
        <v>121440</v>
      </c>
      <c r="I53" s="36">
        <f t="shared" si="35"/>
        <v>130440</v>
      </c>
      <c r="J53" s="36">
        <f t="shared" si="35"/>
        <v>139440</v>
      </c>
      <c r="K53" s="36">
        <f t="shared" si="35"/>
        <v>148440</v>
      </c>
      <c r="L53" s="32"/>
      <c r="M53" s="36">
        <f>ROUNDDOWN(D53*0.3/12,0)</f>
        <v>1968</v>
      </c>
      <c r="N53" s="36">
        <f>ROUNDDOWN((AVERAGEA(D53:E53)*0.3)/12,0)</f>
        <v>2109</v>
      </c>
      <c r="O53" s="36">
        <f>ROUNDDOWN(F53*0.3/12,0)</f>
        <v>2532</v>
      </c>
      <c r="P53" s="36">
        <f>ROUNDDOWN((AVERAGEA(G53:H53)*0.3)/12,0)</f>
        <v>2923</v>
      </c>
      <c r="Q53" s="36">
        <f>ROUNDDOWN(I53*0.3/12,0)</f>
        <v>3261</v>
      </c>
    </row>
    <row r="54" spans="1:17" x14ac:dyDescent="0.2">
      <c r="A54" s="1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x14ac:dyDescent="0.2">
      <c r="A55" s="1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x14ac:dyDescent="0.2">
      <c r="A56" s="1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x14ac:dyDescent="0.2">
      <c r="A57" s="1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x14ac:dyDescent="0.2">
      <c r="A58" s="1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x14ac:dyDescent="0.2">
      <c r="A59" s="29" t="s">
        <v>36</v>
      </c>
      <c r="B59" s="30">
        <v>60400</v>
      </c>
      <c r="C59" s="31" t="s">
        <v>22</v>
      </c>
      <c r="D59" s="30">
        <v>15100</v>
      </c>
      <c r="E59" s="30">
        <v>17250</v>
      </c>
      <c r="F59" s="30">
        <v>20780</v>
      </c>
      <c r="G59" s="30">
        <v>25100</v>
      </c>
      <c r="H59" s="30">
        <v>29420</v>
      </c>
      <c r="I59" s="30">
        <v>33740</v>
      </c>
      <c r="J59" s="30">
        <v>38060</v>
      </c>
      <c r="K59" s="30">
        <v>42380</v>
      </c>
      <c r="L59" s="32"/>
      <c r="M59" s="33">
        <f t="shared" ref="M59:M67" si="36">ROUNDDOWN(D59*0.3/12,0)</f>
        <v>377</v>
      </c>
      <c r="N59" s="33">
        <f t="shared" ref="N59:N67" si="37">ROUNDDOWN((AVERAGEA(D59:E59)*0.3)/12,0)</f>
        <v>404</v>
      </c>
      <c r="O59" s="33">
        <f t="shared" ref="O59:O67" si="38">ROUNDDOWN(F59*0.3/12,0)</f>
        <v>519</v>
      </c>
      <c r="P59" s="33">
        <f t="shared" ref="P59:P67" si="39">ROUNDDOWN((AVERAGEA(G59:H59)*0.3)/12,0)</f>
        <v>681</v>
      </c>
      <c r="Q59" s="33">
        <f t="shared" ref="Q59:Q67" si="40">ROUNDDOWN(I59*0.3/12,0)</f>
        <v>843</v>
      </c>
    </row>
    <row r="60" spans="1:17" x14ac:dyDescent="0.2">
      <c r="A60" s="19"/>
      <c r="B60" s="30"/>
      <c r="C60" s="31" t="s">
        <v>23</v>
      </c>
      <c r="D60" s="30">
        <v>25200</v>
      </c>
      <c r="E60" s="30">
        <v>28800</v>
      </c>
      <c r="F60" s="30">
        <v>32400</v>
      </c>
      <c r="G60" s="30">
        <v>35950</v>
      </c>
      <c r="H60" s="30">
        <v>38850</v>
      </c>
      <c r="I60" s="30">
        <v>41750</v>
      </c>
      <c r="J60" s="30">
        <v>44600</v>
      </c>
      <c r="K60" s="30">
        <v>47500</v>
      </c>
      <c r="L60" s="32"/>
      <c r="M60" s="33">
        <f t="shared" si="36"/>
        <v>630</v>
      </c>
      <c r="N60" s="33">
        <f t="shared" si="37"/>
        <v>675</v>
      </c>
      <c r="O60" s="33">
        <f t="shared" si="38"/>
        <v>810</v>
      </c>
      <c r="P60" s="33">
        <f t="shared" si="39"/>
        <v>935</v>
      </c>
      <c r="Q60" s="33">
        <f t="shared" si="40"/>
        <v>1043</v>
      </c>
    </row>
    <row r="61" spans="1:17" x14ac:dyDescent="0.2">
      <c r="A61" s="19"/>
      <c r="B61" s="30"/>
      <c r="C61" s="31" t="s">
        <v>24</v>
      </c>
      <c r="D61" s="30">
        <f>D60*1.2</f>
        <v>30240</v>
      </c>
      <c r="E61" s="30">
        <f t="shared" ref="E61:K61" si="41">E60*1.2</f>
        <v>34560</v>
      </c>
      <c r="F61" s="30">
        <f t="shared" si="41"/>
        <v>38880</v>
      </c>
      <c r="G61" s="30">
        <f t="shared" si="41"/>
        <v>43140</v>
      </c>
      <c r="H61" s="30">
        <f t="shared" si="41"/>
        <v>46620</v>
      </c>
      <c r="I61" s="30">
        <f t="shared" si="41"/>
        <v>50100</v>
      </c>
      <c r="J61" s="30">
        <f t="shared" si="41"/>
        <v>53520</v>
      </c>
      <c r="K61" s="30">
        <f t="shared" si="41"/>
        <v>57000</v>
      </c>
      <c r="L61" s="32"/>
      <c r="M61" s="33">
        <f t="shared" si="36"/>
        <v>756</v>
      </c>
      <c r="N61" s="33">
        <f t="shared" si="37"/>
        <v>810</v>
      </c>
      <c r="O61" s="33">
        <f t="shared" si="38"/>
        <v>972</v>
      </c>
      <c r="P61" s="33">
        <f t="shared" si="39"/>
        <v>1122</v>
      </c>
      <c r="Q61" s="33">
        <f t="shared" si="40"/>
        <v>1252</v>
      </c>
    </row>
    <row r="62" spans="1:17" x14ac:dyDescent="0.2">
      <c r="A62" s="19"/>
      <c r="B62" s="30"/>
      <c r="C62" s="31" t="s">
        <v>25</v>
      </c>
      <c r="D62" s="30">
        <v>40250</v>
      </c>
      <c r="E62" s="30">
        <v>46000</v>
      </c>
      <c r="F62" s="30">
        <v>51750</v>
      </c>
      <c r="G62" s="30">
        <v>57500</v>
      </c>
      <c r="H62" s="30">
        <v>62100</v>
      </c>
      <c r="I62" s="30">
        <v>66700</v>
      </c>
      <c r="J62" s="30">
        <v>71300</v>
      </c>
      <c r="K62" s="30">
        <v>75900</v>
      </c>
      <c r="L62" s="32"/>
      <c r="M62" s="33">
        <f t="shared" si="36"/>
        <v>1006</v>
      </c>
      <c r="N62" s="33">
        <f t="shared" si="37"/>
        <v>1078</v>
      </c>
      <c r="O62" s="33">
        <f t="shared" si="38"/>
        <v>1293</v>
      </c>
      <c r="P62" s="33">
        <f t="shared" si="39"/>
        <v>1495</v>
      </c>
      <c r="Q62" s="33">
        <f t="shared" si="40"/>
        <v>1667</v>
      </c>
    </row>
    <row r="63" spans="1:17" x14ac:dyDescent="0.2">
      <c r="A63" s="19"/>
      <c r="B63" s="30"/>
      <c r="C63" s="31" t="s">
        <v>26</v>
      </c>
      <c r="D63" s="30">
        <f>D60*2</f>
        <v>50400</v>
      </c>
      <c r="E63" s="30">
        <f t="shared" ref="E63:K63" si="42">E60*2</f>
        <v>57600</v>
      </c>
      <c r="F63" s="30">
        <f t="shared" si="42"/>
        <v>64800</v>
      </c>
      <c r="G63" s="30">
        <f t="shared" si="42"/>
        <v>71900</v>
      </c>
      <c r="H63" s="30">
        <f t="shared" si="42"/>
        <v>77700</v>
      </c>
      <c r="I63" s="30">
        <f t="shared" si="42"/>
        <v>83500</v>
      </c>
      <c r="J63" s="30">
        <f t="shared" si="42"/>
        <v>89200</v>
      </c>
      <c r="K63" s="30">
        <f t="shared" si="42"/>
        <v>95000</v>
      </c>
      <c r="L63" s="32"/>
      <c r="M63" s="33">
        <f>ROUNDDOWN(D63*0.3/12,0)</f>
        <v>1260</v>
      </c>
      <c r="N63" s="33">
        <f>ROUNDDOWN((AVERAGEA(D63:E63)*0.3)/12,0)</f>
        <v>1350</v>
      </c>
      <c r="O63" s="33">
        <f>ROUNDDOWN(F63*0.3/12,0)</f>
        <v>1620</v>
      </c>
      <c r="P63" s="33">
        <f>ROUNDDOWN((AVERAGEA(G63:H63)*0.3)/12,0)</f>
        <v>1870</v>
      </c>
      <c r="Q63" s="33">
        <f>ROUNDDOWN(I63*0.3/12,0)</f>
        <v>2087</v>
      </c>
    </row>
    <row r="64" spans="1:17" x14ac:dyDescent="0.2">
      <c r="A64" s="19"/>
      <c r="B64" s="30"/>
      <c r="C64" s="31" t="s">
        <v>27</v>
      </c>
      <c r="D64" s="30">
        <f>D60*2.4</f>
        <v>60480</v>
      </c>
      <c r="E64" s="30">
        <f t="shared" ref="E64:K64" si="43">E60*2.4</f>
        <v>69120</v>
      </c>
      <c r="F64" s="30">
        <f t="shared" si="43"/>
        <v>77760</v>
      </c>
      <c r="G64" s="30">
        <f t="shared" si="43"/>
        <v>86280</v>
      </c>
      <c r="H64" s="30">
        <f t="shared" si="43"/>
        <v>93240</v>
      </c>
      <c r="I64" s="30">
        <f t="shared" si="43"/>
        <v>100200</v>
      </c>
      <c r="J64" s="30">
        <f t="shared" si="43"/>
        <v>107040</v>
      </c>
      <c r="K64" s="30">
        <f t="shared" si="43"/>
        <v>114000</v>
      </c>
      <c r="L64" s="32"/>
      <c r="M64" s="33">
        <f>ROUNDDOWN(D64*0.3/12,0)</f>
        <v>1512</v>
      </c>
      <c r="N64" s="33">
        <f>ROUNDDOWN((AVERAGEA(D64:E64)*0.3)/12,0)</f>
        <v>1620</v>
      </c>
      <c r="O64" s="33">
        <f>ROUNDDOWN(F64*0.3/12,0)</f>
        <v>1944</v>
      </c>
      <c r="P64" s="33">
        <f>ROUNDDOWN((AVERAGEA(G64:H64)*0.3)/12,0)</f>
        <v>2244</v>
      </c>
      <c r="Q64" s="33">
        <f>ROUNDDOWN(I64*0.3/12,0)</f>
        <v>2505</v>
      </c>
    </row>
    <row r="65" spans="1:17" x14ac:dyDescent="0.2">
      <c r="A65" s="19"/>
      <c r="B65" s="30"/>
      <c r="C65" s="34" t="s">
        <v>28</v>
      </c>
      <c r="D65" s="35">
        <v>25200</v>
      </c>
      <c r="E65" s="35">
        <v>28800</v>
      </c>
      <c r="F65" s="35">
        <v>32400</v>
      </c>
      <c r="G65" s="35">
        <v>35950</v>
      </c>
      <c r="H65" s="35">
        <v>38850</v>
      </c>
      <c r="I65" s="35">
        <v>41750</v>
      </c>
      <c r="J65" s="35">
        <v>44600</v>
      </c>
      <c r="K65" s="35">
        <v>47500</v>
      </c>
      <c r="L65" s="32"/>
      <c r="M65" s="36">
        <f t="shared" si="36"/>
        <v>630</v>
      </c>
      <c r="N65" s="36">
        <f t="shared" si="37"/>
        <v>675</v>
      </c>
      <c r="O65" s="36">
        <f t="shared" si="38"/>
        <v>810</v>
      </c>
      <c r="P65" s="36">
        <f t="shared" si="39"/>
        <v>935</v>
      </c>
      <c r="Q65" s="36">
        <f t="shared" si="40"/>
        <v>1043</v>
      </c>
    </row>
    <row r="66" spans="1:17" x14ac:dyDescent="0.2">
      <c r="A66" s="19"/>
      <c r="B66" s="30"/>
      <c r="C66" s="34" t="s">
        <v>29</v>
      </c>
      <c r="D66" s="35">
        <f>D65*1.2</f>
        <v>30240</v>
      </c>
      <c r="E66" s="35">
        <f t="shared" ref="E66:K66" si="44">E65*1.2</f>
        <v>34560</v>
      </c>
      <c r="F66" s="35">
        <f t="shared" si="44"/>
        <v>38880</v>
      </c>
      <c r="G66" s="35">
        <f t="shared" si="44"/>
        <v>43140</v>
      </c>
      <c r="H66" s="35">
        <f t="shared" si="44"/>
        <v>46620</v>
      </c>
      <c r="I66" s="35">
        <f t="shared" si="44"/>
        <v>50100</v>
      </c>
      <c r="J66" s="35">
        <f t="shared" si="44"/>
        <v>53520</v>
      </c>
      <c r="K66" s="35">
        <f t="shared" si="44"/>
        <v>57000</v>
      </c>
      <c r="L66" s="32"/>
      <c r="M66" s="36">
        <f t="shared" si="36"/>
        <v>756</v>
      </c>
      <c r="N66" s="36">
        <f t="shared" si="37"/>
        <v>810</v>
      </c>
      <c r="O66" s="36">
        <f t="shared" si="38"/>
        <v>972</v>
      </c>
      <c r="P66" s="36">
        <f t="shared" si="39"/>
        <v>1122</v>
      </c>
      <c r="Q66" s="36">
        <f t="shared" si="40"/>
        <v>1252</v>
      </c>
    </row>
    <row r="67" spans="1:17" x14ac:dyDescent="0.2">
      <c r="A67" s="19"/>
      <c r="B67" s="30"/>
      <c r="C67" s="34" t="s">
        <v>30</v>
      </c>
      <c r="D67" s="36">
        <f>D65*1.6</f>
        <v>40320</v>
      </c>
      <c r="E67" s="36">
        <f t="shared" ref="E67:K67" si="45">E65*1.6</f>
        <v>46080</v>
      </c>
      <c r="F67" s="36">
        <f t="shared" si="45"/>
        <v>51840</v>
      </c>
      <c r="G67" s="36">
        <f t="shared" si="45"/>
        <v>57520</v>
      </c>
      <c r="H67" s="36">
        <f t="shared" si="45"/>
        <v>62160</v>
      </c>
      <c r="I67" s="36">
        <f t="shared" si="45"/>
        <v>66800</v>
      </c>
      <c r="J67" s="36">
        <f t="shared" si="45"/>
        <v>71360</v>
      </c>
      <c r="K67" s="36">
        <f t="shared" si="45"/>
        <v>76000</v>
      </c>
      <c r="L67" s="32"/>
      <c r="M67" s="36">
        <f t="shared" si="36"/>
        <v>1008</v>
      </c>
      <c r="N67" s="36">
        <f t="shared" si="37"/>
        <v>1080</v>
      </c>
      <c r="O67" s="36">
        <f t="shared" si="38"/>
        <v>1296</v>
      </c>
      <c r="P67" s="36">
        <f t="shared" si="39"/>
        <v>1496</v>
      </c>
      <c r="Q67" s="36">
        <f t="shared" si="40"/>
        <v>1670</v>
      </c>
    </row>
    <row r="68" spans="1:17" x14ac:dyDescent="0.2">
      <c r="A68" s="19"/>
      <c r="B68" s="30"/>
      <c r="C68" s="34" t="s">
        <v>31</v>
      </c>
      <c r="D68" s="36">
        <f>D65*2</f>
        <v>50400</v>
      </c>
      <c r="E68" s="36">
        <f t="shared" ref="E68:K68" si="46">E65*2</f>
        <v>57600</v>
      </c>
      <c r="F68" s="36">
        <f t="shared" si="46"/>
        <v>64800</v>
      </c>
      <c r="G68" s="36">
        <f t="shared" si="46"/>
        <v>71900</v>
      </c>
      <c r="H68" s="36">
        <f t="shared" si="46"/>
        <v>77700</v>
      </c>
      <c r="I68" s="36">
        <f t="shared" si="46"/>
        <v>83500</v>
      </c>
      <c r="J68" s="36">
        <f t="shared" si="46"/>
        <v>89200</v>
      </c>
      <c r="K68" s="36">
        <f t="shared" si="46"/>
        <v>95000</v>
      </c>
      <c r="L68" s="32"/>
      <c r="M68" s="36">
        <f>ROUNDDOWN(D68*0.3/12,0)</f>
        <v>1260</v>
      </c>
      <c r="N68" s="36">
        <f>ROUNDDOWN((AVERAGEA(D68:E68)*0.3)/12,0)</f>
        <v>1350</v>
      </c>
      <c r="O68" s="36">
        <f>ROUNDDOWN(F68*0.3/12,0)</f>
        <v>1620</v>
      </c>
      <c r="P68" s="36">
        <f>ROUNDDOWN((AVERAGEA(G68:H68)*0.3)/12,0)</f>
        <v>1870</v>
      </c>
      <c r="Q68" s="36">
        <f>ROUNDDOWN(I68*0.3/12,0)</f>
        <v>2087</v>
      </c>
    </row>
    <row r="69" spans="1:17" x14ac:dyDescent="0.2">
      <c r="A69" s="19"/>
      <c r="B69" s="30"/>
      <c r="C69" s="34" t="s">
        <v>32</v>
      </c>
      <c r="D69" s="36">
        <f>D65*2.4</f>
        <v>60480</v>
      </c>
      <c r="E69" s="36">
        <f t="shared" ref="E69:K69" si="47">E65*2.4</f>
        <v>69120</v>
      </c>
      <c r="F69" s="36">
        <f t="shared" si="47"/>
        <v>77760</v>
      </c>
      <c r="G69" s="36">
        <f t="shared" si="47"/>
        <v>86280</v>
      </c>
      <c r="H69" s="36">
        <f t="shared" si="47"/>
        <v>93240</v>
      </c>
      <c r="I69" s="36">
        <f t="shared" si="47"/>
        <v>100200</v>
      </c>
      <c r="J69" s="36">
        <f t="shared" si="47"/>
        <v>107040</v>
      </c>
      <c r="K69" s="36">
        <f t="shared" si="47"/>
        <v>114000</v>
      </c>
      <c r="L69" s="32"/>
      <c r="M69" s="36">
        <f>ROUNDDOWN(D69*0.3/12,0)</f>
        <v>1512</v>
      </c>
      <c r="N69" s="36">
        <f>ROUNDDOWN((AVERAGEA(D69:E69)*0.3)/12,0)</f>
        <v>1620</v>
      </c>
      <c r="O69" s="36">
        <f>ROUNDDOWN(F69*0.3/12,0)</f>
        <v>1944</v>
      </c>
      <c r="P69" s="36">
        <f>ROUNDDOWN((AVERAGEA(G69:H69)*0.3)/12,0)</f>
        <v>2244</v>
      </c>
      <c r="Q69" s="36">
        <f>ROUNDDOWN(I69*0.3/12,0)</f>
        <v>2505</v>
      </c>
    </row>
    <row r="70" spans="1:17" ht="9" customHeight="1" x14ac:dyDescent="0.2">
      <c r="A70" s="1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x14ac:dyDescent="0.2">
      <c r="A71" s="29" t="s">
        <v>37</v>
      </c>
      <c r="B71" s="30">
        <v>48400</v>
      </c>
      <c r="C71" s="31" t="s">
        <v>22</v>
      </c>
      <c r="D71" s="30">
        <v>15100</v>
      </c>
      <c r="E71" s="30">
        <v>17250</v>
      </c>
      <c r="F71" s="30">
        <v>20780</v>
      </c>
      <c r="G71" s="30">
        <v>25100</v>
      </c>
      <c r="H71" s="30">
        <v>29420</v>
      </c>
      <c r="I71" s="30">
        <v>33740</v>
      </c>
      <c r="J71" s="30">
        <v>38060</v>
      </c>
      <c r="K71" s="30">
        <v>42380</v>
      </c>
      <c r="L71" s="32"/>
      <c r="M71" s="33">
        <f t="shared" ref="M71:M79" si="48">ROUNDDOWN(D71*0.3/12,0)</f>
        <v>377</v>
      </c>
      <c r="N71" s="33">
        <f t="shared" ref="N71:N79" si="49">ROUNDDOWN((AVERAGEA(D71:E71)*0.3)/12,0)</f>
        <v>404</v>
      </c>
      <c r="O71" s="33">
        <f t="shared" ref="O71:O79" si="50">ROUNDDOWN(F71*0.3/12,0)</f>
        <v>519</v>
      </c>
      <c r="P71" s="33">
        <f t="shared" ref="P71:P79" si="51">ROUNDDOWN((AVERAGEA(G71:H71)*0.3)/12,0)</f>
        <v>681</v>
      </c>
      <c r="Q71" s="33">
        <f t="shared" ref="Q71:Q79" si="52">ROUNDDOWN(I71*0.3/12,0)</f>
        <v>843</v>
      </c>
    </row>
    <row r="72" spans="1:17" x14ac:dyDescent="0.2">
      <c r="A72" s="19"/>
      <c r="B72" s="30"/>
      <c r="C72" s="31" t="s">
        <v>23</v>
      </c>
      <c r="D72" s="30">
        <v>25200</v>
      </c>
      <c r="E72" s="30">
        <v>28800</v>
      </c>
      <c r="F72" s="30">
        <v>32400</v>
      </c>
      <c r="G72" s="30">
        <v>35950</v>
      </c>
      <c r="H72" s="30">
        <v>38850</v>
      </c>
      <c r="I72" s="30">
        <v>41750</v>
      </c>
      <c r="J72" s="30">
        <v>44600</v>
      </c>
      <c r="K72" s="30">
        <v>47500</v>
      </c>
      <c r="L72" s="32"/>
      <c r="M72" s="33">
        <f t="shared" si="48"/>
        <v>630</v>
      </c>
      <c r="N72" s="33">
        <f t="shared" si="49"/>
        <v>675</v>
      </c>
      <c r="O72" s="33">
        <f t="shared" si="50"/>
        <v>810</v>
      </c>
      <c r="P72" s="33">
        <f t="shared" si="51"/>
        <v>935</v>
      </c>
      <c r="Q72" s="33">
        <f t="shared" si="52"/>
        <v>1043</v>
      </c>
    </row>
    <row r="73" spans="1:17" x14ac:dyDescent="0.2">
      <c r="A73" s="19"/>
      <c r="B73" s="30"/>
      <c r="C73" s="31" t="s">
        <v>24</v>
      </c>
      <c r="D73" s="30">
        <f>D72*1.2</f>
        <v>30240</v>
      </c>
      <c r="E73" s="30">
        <f t="shared" ref="E73:K73" si="53">E72*1.2</f>
        <v>34560</v>
      </c>
      <c r="F73" s="30">
        <f t="shared" si="53"/>
        <v>38880</v>
      </c>
      <c r="G73" s="30">
        <f t="shared" si="53"/>
        <v>43140</v>
      </c>
      <c r="H73" s="30">
        <f t="shared" si="53"/>
        <v>46620</v>
      </c>
      <c r="I73" s="30">
        <f t="shared" si="53"/>
        <v>50100</v>
      </c>
      <c r="J73" s="30">
        <f>J72*1.2</f>
        <v>53520</v>
      </c>
      <c r="K73" s="30">
        <f t="shared" si="53"/>
        <v>57000</v>
      </c>
      <c r="L73" s="32"/>
      <c r="M73" s="33">
        <f t="shared" si="48"/>
        <v>756</v>
      </c>
      <c r="N73" s="33">
        <f t="shared" si="49"/>
        <v>810</v>
      </c>
      <c r="O73" s="33">
        <f t="shared" si="50"/>
        <v>972</v>
      </c>
      <c r="P73" s="33">
        <f t="shared" si="51"/>
        <v>1122</v>
      </c>
      <c r="Q73" s="33">
        <f t="shared" si="52"/>
        <v>1252</v>
      </c>
    </row>
    <row r="74" spans="1:17" x14ac:dyDescent="0.2">
      <c r="A74" s="19"/>
      <c r="B74" s="30"/>
      <c r="C74" s="31" t="s">
        <v>25</v>
      </c>
      <c r="D74" s="30">
        <v>40250</v>
      </c>
      <c r="E74" s="30">
        <v>46000</v>
      </c>
      <c r="F74" s="30">
        <v>51750</v>
      </c>
      <c r="G74" s="30">
        <v>57500</v>
      </c>
      <c r="H74" s="30">
        <v>62100</v>
      </c>
      <c r="I74" s="30">
        <v>66700</v>
      </c>
      <c r="J74" s="30">
        <v>71300</v>
      </c>
      <c r="K74" s="30">
        <v>75900</v>
      </c>
      <c r="L74" s="32"/>
      <c r="M74" s="33">
        <f t="shared" si="48"/>
        <v>1006</v>
      </c>
      <c r="N74" s="33">
        <f t="shared" si="49"/>
        <v>1078</v>
      </c>
      <c r="O74" s="33">
        <f t="shared" si="50"/>
        <v>1293</v>
      </c>
      <c r="P74" s="33">
        <f t="shared" si="51"/>
        <v>1495</v>
      </c>
      <c r="Q74" s="33">
        <f t="shared" si="52"/>
        <v>1667</v>
      </c>
    </row>
    <row r="75" spans="1:17" x14ac:dyDescent="0.2">
      <c r="A75" s="19"/>
      <c r="B75" s="30"/>
      <c r="C75" s="31" t="s">
        <v>26</v>
      </c>
      <c r="D75" s="30">
        <f>D72*2</f>
        <v>50400</v>
      </c>
      <c r="E75" s="30">
        <f t="shared" ref="E75:K75" si="54">E72*2</f>
        <v>57600</v>
      </c>
      <c r="F75" s="30">
        <f t="shared" si="54"/>
        <v>64800</v>
      </c>
      <c r="G75" s="30">
        <f t="shared" si="54"/>
        <v>71900</v>
      </c>
      <c r="H75" s="30">
        <f t="shared" si="54"/>
        <v>77700</v>
      </c>
      <c r="I75" s="30">
        <f t="shared" si="54"/>
        <v>83500</v>
      </c>
      <c r="J75" s="30">
        <f t="shared" si="54"/>
        <v>89200</v>
      </c>
      <c r="K75" s="30">
        <f t="shared" si="54"/>
        <v>95000</v>
      </c>
      <c r="L75" s="32"/>
      <c r="M75" s="33">
        <f>ROUNDDOWN(D75*0.3/12,0)</f>
        <v>1260</v>
      </c>
      <c r="N75" s="33">
        <f>ROUNDDOWN((AVERAGEA(D75:E75)*0.3)/12,0)</f>
        <v>1350</v>
      </c>
      <c r="O75" s="33">
        <f>ROUNDDOWN(F75*0.3/12,0)</f>
        <v>1620</v>
      </c>
      <c r="P75" s="33">
        <f>ROUNDDOWN((AVERAGEA(G75:H75)*0.3)/12,0)</f>
        <v>1870</v>
      </c>
      <c r="Q75" s="33">
        <f>ROUNDDOWN(I75*0.3/12,0)</f>
        <v>2087</v>
      </c>
    </row>
    <row r="76" spans="1:17" x14ac:dyDescent="0.2">
      <c r="A76" s="19"/>
      <c r="B76" s="30"/>
      <c r="C76" s="31" t="s">
        <v>27</v>
      </c>
      <c r="D76" s="30">
        <f>D72*2.4</f>
        <v>60480</v>
      </c>
      <c r="E76" s="30">
        <f t="shared" ref="E76:K76" si="55">E72*2.4</f>
        <v>69120</v>
      </c>
      <c r="F76" s="30">
        <f t="shared" si="55"/>
        <v>77760</v>
      </c>
      <c r="G76" s="30">
        <f t="shared" si="55"/>
        <v>86280</v>
      </c>
      <c r="H76" s="30">
        <f t="shared" si="55"/>
        <v>93240</v>
      </c>
      <c r="I76" s="30">
        <f t="shared" si="55"/>
        <v>100200</v>
      </c>
      <c r="J76" s="30">
        <f t="shared" si="55"/>
        <v>107040</v>
      </c>
      <c r="K76" s="30">
        <f t="shared" si="55"/>
        <v>114000</v>
      </c>
      <c r="L76" s="32"/>
      <c r="M76" s="33">
        <f>ROUNDDOWN(D76*0.3/12,0)</f>
        <v>1512</v>
      </c>
      <c r="N76" s="33">
        <f>ROUNDDOWN((AVERAGEA(D76:E76)*0.3)/12,0)</f>
        <v>1620</v>
      </c>
      <c r="O76" s="33">
        <f>ROUNDDOWN(F76*0.3/12,0)</f>
        <v>1944</v>
      </c>
      <c r="P76" s="33">
        <f>ROUNDDOWN((AVERAGEA(G76:H76)*0.3)/12,0)</f>
        <v>2244</v>
      </c>
      <c r="Q76" s="33">
        <f>ROUNDDOWN(I76*0.3/12,0)</f>
        <v>2505</v>
      </c>
    </row>
    <row r="77" spans="1:17" x14ac:dyDescent="0.2">
      <c r="A77" s="19"/>
      <c r="B77" s="30"/>
      <c r="C77" s="34" t="s">
        <v>28</v>
      </c>
      <c r="D77" s="35">
        <v>25200</v>
      </c>
      <c r="E77" s="35">
        <v>28800</v>
      </c>
      <c r="F77" s="35">
        <v>32400</v>
      </c>
      <c r="G77" s="35">
        <v>35950</v>
      </c>
      <c r="H77" s="35">
        <v>38850</v>
      </c>
      <c r="I77" s="35">
        <v>41750</v>
      </c>
      <c r="J77" s="35">
        <v>44600</v>
      </c>
      <c r="K77" s="35">
        <v>47500</v>
      </c>
      <c r="L77" s="32"/>
      <c r="M77" s="36">
        <f t="shared" si="48"/>
        <v>630</v>
      </c>
      <c r="N77" s="36">
        <f t="shared" si="49"/>
        <v>675</v>
      </c>
      <c r="O77" s="36">
        <f t="shared" si="50"/>
        <v>810</v>
      </c>
      <c r="P77" s="36">
        <f t="shared" si="51"/>
        <v>935</v>
      </c>
      <c r="Q77" s="36">
        <f t="shared" si="52"/>
        <v>1043</v>
      </c>
    </row>
    <row r="78" spans="1:17" x14ac:dyDescent="0.2">
      <c r="A78" s="19"/>
      <c r="B78" s="30"/>
      <c r="C78" s="34" t="s">
        <v>29</v>
      </c>
      <c r="D78" s="35">
        <f>D77*1.2</f>
        <v>30240</v>
      </c>
      <c r="E78" s="35">
        <f t="shared" ref="E78:K78" si="56">E77*1.2</f>
        <v>34560</v>
      </c>
      <c r="F78" s="35">
        <f t="shared" si="56"/>
        <v>38880</v>
      </c>
      <c r="G78" s="35">
        <f t="shared" si="56"/>
        <v>43140</v>
      </c>
      <c r="H78" s="35">
        <f t="shared" si="56"/>
        <v>46620</v>
      </c>
      <c r="I78" s="35">
        <f t="shared" si="56"/>
        <v>50100</v>
      </c>
      <c r="J78" s="35">
        <f t="shared" si="56"/>
        <v>53520</v>
      </c>
      <c r="K78" s="35">
        <f t="shared" si="56"/>
        <v>57000</v>
      </c>
      <c r="L78" s="32"/>
      <c r="M78" s="36">
        <f t="shared" si="48"/>
        <v>756</v>
      </c>
      <c r="N78" s="36">
        <f t="shared" si="49"/>
        <v>810</v>
      </c>
      <c r="O78" s="36">
        <f t="shared" si="50"/>
        <v>972</v>
      </c>
      <c r="P78" s="36">
        <f t="shared" si="51"/>
        <v>1122</v>
      </c>
      <c r="Q78" s="36">
        <f t="shared" si="52"/>
        <v>1252</v>
      </c>
    </row>
    <row r="79" spans="1:17" x14ac:dyDescent="0.2">
      <c r="A79" s="19"/>
      <c r="B79" s="30"/>
      <c r="C79" s="34" t="s">
        <v>30</v>
      </c>
      <c r="D79" s="36">
        <f>D77*1.6</f>
        <v>40320</v>
      </c>
      <c r="E79" s="36">
        <f t="shared" ref="E79:K79" si="57">E77*1.6</f>
        <v>46080</v>
      </c>
      <c r="F79" s="36">
        <f t="shared" si="57"/>
        <v>51840</v>
      </c>
      <c r="G79" s="36">
        <f t="shared" si="57"/>
        <v>57520</v>
      </c>
      <c r="H79" s="36">
        <f t="shared" si="57"/>
        <v>62160</v>
      </c>
      <c r="I79" s="36">
        <f t="shared" si="57"/>
        <v>66800</v>
      </c>
      <c r="J79" s="36">
        <f t="shared" si="57"/>
        <v>71360</v>
      </c>
      <c r="K79" s="36">
        <f t="shared" si="57"/>
        <v>76000</v>
      </c>
      <c r="L79" s="32"/>
      <c r="M79" s="36">
        <f t="shared" si="48"/>
        <v>1008</v>
      </c>
      <c r="N79" s="36">
        <f t="shared" si="49"/>
        <v>1080</v>
      </c>
      <c r="O79" s="36">
        <f t="shared" si="50"/>
        <v>1296</v>
      </c>
      <c r="P79" s="36">
        <f t="shared" si="51"/>
        <v>1496</v>
      </c>
      <c r="Q79" s="36">
        <f t="shared" si="52"/>
        <v>1670</v>
      </c>
    </row>
    <row r="80" spans="1:17" x14ac:dyDescent="0.2">
      <c r="A80" s="19"/>
      <c r="B80" s="30"/>
      <c r="C80" s="34" t="s">
        <v>31</v>
      </c>
      <c r="D80" s="36">
        <f>D77*2</f>
        <v>50400</v>
      </c>
      <c r="E80" s="36">
        <f t="shared" ref="E80:K80" si="58">E77*2</f>
        <v>57600</v>
      </c>
      <c r="F80" s="36">
        <f t="shared" si="58"/>
        <v>64800</v>
      </c>
      <c r="G80" s="36">
        <f t="shared" si="58"/>
        <v>71900</v>
      </c>
      <c r="H80" s="36">
        <f t="shared" si="58"/>
        <v>77700</v>
      </c>
      <c r="I80" s="36">
        <f t="shared" si="58"/>
        <v>83500</v>
      </c>
      <c r="J80" s="36">
        <f t="shared" si="58"/>
        <v>89200</v>
      </c>
      <c r="K80" s="36">
        <f t="shared" si="58"/>
        <v>95000</v>
      </c>
      <c r="L80" s="32"/>
      <c r="M80" s="36">
        <f>ROUNDDOWN(D80*0.3/12,0)</f>
        <v>1260</v>
      </c>
      <c r="N80" s="36">
        <f>ROUNDDOWN((AVERAGEA(D80:E80)*0.3)/12,0)</f>
        <v>1350</v>
      </c>
      <c r="O80" s="36">
        <f>ROUNDDOWN(F80*0.3/12,0)</f>
        <v>1620</v>
      </c>
      <c r="P80" s="36">
        <f>ROUNDDOWN((AVERAGEA(G80:H80)*0.3)/12,0)</f>
        <v>1870</v>
      </c>
      <c r="Q80" s="36">
        <f>ROUNDDOWN(I80*0.3/12,0)</f>
        <v>2087</v>
      </c>
    </row>
    <row r="81" spans="1:17" x14ac:dyDescent="0.2">
      <c r="A81" s="19"/>
      <c r="B81" s="30"/>
      <c r="C81" s="34" t="s">
        <v>32</v>
      </c>
      <c r="D81" s="36">
        <f>D77*2.4</f>
        <v>60480</v>
      </c>
      <c r="E81" s="36">
        <f t="shared" ref="E81:K81" si="59">E77*2.4</f>
        <v>69120</v>
      </c>
      <c r="F81" s="36">
        <f t="shared" si="59"/>
        <v>77760</v>
      </c>
      <c r="G81" s="36">
        <f t="shared" si="59"/>
        <v>86280</v>
      </c>
      <c r="H81" s="36">
        <f t="shared" si="59"/>
        <v>93240</v>
      </c>
      <c r="I81" s="36">
        <f t="shared" si="59"/>
        <v>100200</v>
      </c>
      <c r="J81" s="36">
        <f t="shared" si="59"/>
        <v>107040</v>
      </c>
      <c r="K81" s="36">
        <f t="shared" si="59"/>
        <v>114000</v>
      </c>
      <c r="L81" s="32"/>
      <c r="M81" s="36">
        <f>ROUNDDOWN(D81*0.3/12,0)</f>
        <v>1512</v>
      </c>
      <c r="N81" s="36">
        <f>ROUNDDOWN((AVERAGEA(D81:E81)*0.3)/12,0)</f>
        <v>1620</v>
      </c>
      <c r="O81" s="36">
        <f>ROUNDDOWN(F81*0.3/12,0)</f>
        <v>1944</v>
      </c>
      <c r="P81" s="36">
        <f>ROUNDDOWN((AVERAGEA(G81:H81)*0.3)/12,0)</f>
        <v>2244</v>
      </c>
      <c r="Q81" s="36">
        <f>ROUNDDOWN(I81*0.3/12,0)</f>
        <v>2505</v>
      </c>
    </row>
    <row r="82" spans="1:17" ht="8.25" customHeight="1" x14ac:dyDescent="0.2">
      <c r="A82" s="19"/>
      <c r="B82" s="30"/>
      <c r="C82" s="32"/>
      <c r="D82" s="30"/>
      <c r="E82" s="30"/>
      <c r="F82" s="30"/>
      <c r="G82" s="30"/>
      <c r="H82" s="30"/>
      <c r="I82" s="30"/>
      <c r="J82" s="30"/>
      <c r="K82" s="30"/>
      <c r="L82" s="32"/>
      <c r="M82" s="30"/>
      <c r="N82" s="30"/>
      <c r="O82" s="30"/>
      <c r="P82" s="30"/>
      <c r="Q82" s="30"/>
    </row>
    <row r="83" spans="1:17" x14ac:dyDescent="0.2">
      <c r="A83" s="29" t="s">
        <v>38</v>
      </c>
      <c r="B83" s="30">
        <v>68300</v>
      </c>
      <c r="C83" s="31" t="s">
        <v>22</v>
      </c>
      <c r="D83" s="30">
        <v>15100</v>
      </c>
      <c r="E83" s="30">
        <v>17250</v>
      </c>
      <c r="F83" s="30">
        <v>20780</v>
      </c>
      <c r="G83" s="30">
        <v>25100</v>
      </c>
      <c r="H83" s="30">
        <v>29420</v>
      </c>
      <c r="I83" s="30">
        <v>33740</v>
      </c>
      <c r="J83" s="30">
        <v>38060</v>
      </c>
      <c r="K83" s="30">
        <v>42380</v>
      </c>
      <c r="L83" s="32"/>
      <c r="M83" s="33">
        <f t="shared" ref="M83:M91" si="60">ROUNDDOWN(D83*0.3/12,0)</f>
        <v>377</v>
      </c>
      <c r="N83" s="33">
        <f t="shared" ref="N83:N91" si="61">ROUNDDOWN((AVERAGEA(D83:E83)*0.3)/12,0)</f>
        <v>404</v>
      </c>
      <c r="O83" s="33">
        <f t="shared" ref="O83:O91" si="62">ROUNDDOWN(F83*0.3/12,0)</f>
        <v>519</v>
      </c>
      <c r="P83" s="33">
        <f t="shared" ref="P83:P91" si="63">ROUNDDOWN((AVERAGEA(G83:H83)*0.3)/12,0)</f>
        <v>681</v>
      </c>
      <c r="Q83" s="33">
        <f t="shared" ref="Q83:Q91" si="64">ROUNDDOWN(I83*0.3/12,0)</f>
        <v>843</v>
      </c>
    </row>
    <row r="84" spans="1:17" x14ac:dyDescent="0.2">
      <c r="A84" s="19"/>
      <c r="B84" s="30"/>
      <c r="C84" s="31" t="s">
        <v>23</v>
      </c>
      <c r="D84" s="30">
        <v>25200</v>
      </c>
      <c r="E84" s="30">
        <v>28800</v>
      </c>
      <c r="F84" s="30">
        <v>32400</v>
      </c>
      <c r="G84" s="30">
        <v>35950</v>
      </c>
      <c r="H84" s="30">
        <v>38850</v>
      </c>
      <c r="I84" s="30">
        <v>41750</v>
      </c>
      <c r="J84" s="30">
        <v>44600</v>
      </c>
      <c r="K84" s="30">
        <v>47500</v>
      </c>
      <c r="L84" s="32"/>
      <c r="M84" s="33">
        <f t="shared" si="60"/>
        <v>630</v>
      </c>
      <c r="N84" s="33">
        <f t="shared" si="61"/>
        <v>675</v>
      </c>
      <c r="O84" s="33">
        <f t="shared" si="62"/>
        <v>810</v>
      </c>
      <c r="P84" s="33">
        <f t="shared" si="63"/>
        <v>935</v>
      </c>
      <c r="Q84" s="33">
        <f t="shared" si="64"/>
        <v>1043</v>
      </c>
    </row>
    <row r="85" spans="1:17" x14ac:dyDescent="0.2">
      <c r="A85" s="19"/>
      <c r="B85" s="30"/>
      <c r="C85" s="31" t="s">
        <v>24</v>
      </c>
      <c r="D85" s="30">
        <f>D84*1.2</f>
        <v>30240</v>
      </c>
      <c r="E85" s="30">
        <f t="shared" ref="E85:K85" si="65">E84*1.2</f>
        <v>34560</v>
      </c>
      <c r="F85" s="30">
        <f t="shared" si="65"/>
        <v>38880</v>
      </c>
      <c r="G85" s="30">
        <f t="shared" si="65"/>
        <v>43140</v>
      </c>
      <c r="H85" s="30">
        <f t="shared" si="65"/>
        <v>46620</v>
      </c>
      <c r="I85" s="30">
        <f t="shared" si="65"/>
        <v>50100</v>
      </c>
      <c r="J85" s="30">
        <f t="shared" si="65"/>
        <v>53520</v>
      </c>
      <c r="K85" s="30">
        <f t="shared" si="65"/>
        <v>57000</v>
      </c>
      <c r="L85" s="32"/>
      <c r="M85" s="33">
        <f t="shared" si="60"/>
        <v>756</v>
      </c>
      <c r="N85" s="33">
        <f t="shared" si="61"/>
        <v>810</v>
      </c>
      <c r="O85" s="33">
        <f t="shared" si="62"/>
        <v>972</v>
      </c>
      <c r="P85" s="33">
        <f t="shared" si="63"/>
        <v>1122</v>
      </c>
      <c r="Q85" s="33">
        <f t="shared" si="64"/>
        <v>1252</v>
      </c>
    </row>
    <row r="86" spans="1:17" x14ac:dyDescent="0.2">
      <c r="A86" s="19"/>
      <c r="B86" s="30"/>
      <c r="C86" s="31" t="s">
        <v>25</v>
      </c>
      <c r="D86" s="30">
        <v>40250</v>
      </c>
      <c r="E86" s="30">
        <v>46000</v>
      </c>
      <c r="F86" s="30">
        <v>51750</v>
      </c>
      <c r="G86" s="30">
        <v>57500</v>
      </c>
      <c r="H86" s="30">
        <v>62100</v>
      </c>
      <c r="I86" s="30">
        <v>66700</v>
      </c>
      <c r="J86" s="30">
        <v>71300</v>
      </c>
      <c r="K86" s="30">
        <v>75900</v>
      </c>
      <c r="L86" s="32"/>
      <c r="M86" s="33">
        <f t="shared" si="60"/>
        <v>1006</v>
      </c>
      <c r="N86" s="33">
        <f t="shared" si="61"/>
        <v>1078</v>
      </c>
      <c r="O86" s="33">
        <f t="shared" si="62"/>
        <v>1293</v>
      </c>
      <c r="P86" s="33">
        <f t="shared" si="63"/>
        <v>1495</v>
      </c>
      <c r="Q86" s="33">
        <f t="shared" si="64"/>
        <v>1667</v>
      </c>
    </row>
    <row r="87" spans="1:17" x14ac:dyDescent="0.2">
      <c r="A87" s="19"/>
      <c r="B87" s="30"/>
      <c r="C87" s="31" t="s">
        <v>26</v>
      </c>
      <c r="D87" s="30">
        <f>D84*2</f>
        <v>50400</v>
      </c>
      <c r="E87" s="30">
        <f t="shared" ref="E87:K87" si="66">E84*2</f>
        <v>57600</v>
      </c>
      <c r="F87" s="30">
        <f t="shared" si="66"/>
        <v>64800</v>
      </c>
      <c r="G87" s="30">
        <f t="shared" si="66"/>
        <v>71900</v>
      </c>
      <c r="H87" s="30">
        <f t="shared" si="66"/>
        <v>77700</v>
      </c>
      <c r="I87" s="30">
        <f t="shared" si="66"/>
        <v>83500</v>
      </c>
      <c r="J87" s="30">
        <f t="shared" si="66"/>
        <v>89200</v>
      </c>
      <c r="K87" s="30">
        <f t="shared" si="66"/>
        <v>95000</v>
      </c>
      <c r="L87" s="32"/>
      <c r="M87" s="33">
        <f>ROUNDDOWN(D87*0.3/12,0)</f>
        <v>1260</v>
      </c>
      <c r="N87" s="33">
        <f>ROUNDDOWN((AVERAGEA(D87:E87)*0.3)/12,0)</f>
        <v>1350</v>
      </c>
      <c r="O87" s="33">
        <f>ROUNDDOWN(F87*0.3/12,0)</f>
        <v>1620</v>
      </c>
      <c r="P87" s="33">
        <f>ROUNDDOWN((AVERAGEA(G87:H87)*0.3)/12,0)</f>
        <v>1870</v>
      </c>
      <c r="Q87" s="33">
        <f>ROUNDDOWN(I87*0.3/12,0)</f>
        <v>2087</v>
      </c>
    </row>
    <row r="88" spans="1:17" x14ac:dyDescent="0.2">
      <c r="A88" s="19"/>
      <c r="B88" s="30"/>
      <c r="C88" s="31" t="s">
        <v>27</v>
      </c>
      <c r="D88" s="30">
        <f>D84*2.4</f>
        <v>60480</v>
      </c>
      <c r="E88" s="30">
        <f t="shared" ref="E88:K88" si="67">E84*2.4</f>
        <v>69120</v>
      </c>
      <c r="F88" s="30">
        <f t="shared" si="67"/>
        <v>77760</v>
      </c>
      <c r="G88" s="30">
        <f t="shared" si="67"/>
        <v>86280</v>
      </c>
      <c r="H88" s="30">
        <f t="shared" si="67"/>
        <v>93240</v>
      </c>
      <c r="I88" s="30">
        <f t="shared" si="67"/>
        <v>100200</v>
      </c>
      <c r="J88" s="30">
        <f t="shared" si="67"/>
        <v>107040</v>
      </c>
      <c r="K88" s="30">
        <f t="shared" si="67"/>
        <v>114000</v>
      </c>
      <c r="L88" s="32"/>
      <c r="M88" s="33">
        <f>ROUNDDOWN(D88*0.3/12,0)</f>
        <v>1512</v>
      </c>
      <c r="N88" s="33">
        <f>ROUNDDOWN((AVERAGEA(D88:E88)*0.3)/12,0)</f>
        <v>1620</v>
      </c>
      <c r="O88" s="33">
        <f>ROUNDDOWN(F88*0.3/12,0)</f>
        <v>1944</v>
      </c>
      <c r="P88" s="33">
        <f>ROUNDDOWN((AVERAGEA(G88:H88)*0.3)/12,0)</f>
        <v>2244</v>
      </c>
      <c r="Q88" s="33">
        <f>ROUNDDOWN(I88*0.3/12,0)</f>
        <v>2505</v>
      </c>
    </row>
    <row r="89" spans="1:17" x14ac:dyDescent="0.2">
      <c r="A89" s="19"/>
      <c r="B89" s="30"/>
      <c r="C89" s="34" t="s">
        <v>28</v>
      </c>
      <c r="D89" s="35">
        <v>25200</v>
      </c>
      <c r="E89" s="35">
        <v>28800</v>
      </c>
      <c r="F89" s="35">
        <v>32400</v>
      </c>
      <c r="G89" s="35">
        <v>35950</v>
      </c>
      <c r="H89" s="35">
        <v>38850</v>
      </c>
      <c r="I89" s="35">
        <v>41750</v>
      </c>
      <c r="J89" s="35">
        <v>44600</v>
      </c>
      <c r="K89" s="35">
        <v>47500</v>
      </c>
      <c r="L89" s="32"/>
      <c r="M89" s="36">
        <f t="shared" si="60"/>
        <v>630</v>
      </c>
      <c r="N89" s="36">
        <f t="shared" si="61"/>
        <v>675</v>
      </c>
      <c r="O89" s="36">
        <f t="shared" si="62"/>
        <v>810</v>
      </c>
      <c r="P89" s="36">
        <f t="shared" si="63"/>
        <v>935</v>
      </c>
      <c r="Q89" s="36">
        <f t="shared" si="64"/>
        <v>1043</v>
      </c>
    </row>
    <row r="90" spans="1:17" x14ac:dyDescent="0.2">
      <c r="A90" s="19"/>
      <c r="B90" s="30"/>
      <c r="C90" s="34" t="s">
        <v>29</v>
      </c>
      <c r="D90" s="35">
        <f>D89*1.2</f>
        <v>30240</v>
      </c>
      <c r="E90" s="35">
        <f t="shared" ref="E90:K90" si="68">E89*1.2</f>
        <v>34560</v>
      </c>
      <c r="F90" s="35">
        <f t="shared" si="68"/>
        <v>38880</v>
      </c>
      <c r="G90" s="35">
        <f t="shared" si="68"/>
        <v>43140</v>
      </c>
      <c r="H90" s="35">
        <f t="shared" si="68"/>
        <v>46620</v>
      </c>
      <c r="I90" s="35">
        <f t="shared" si="68"/>
        <v>50100</v>
      </c>
      <c r="J90" s="35">
        <f t="shared" si="68"/>
        <v>53520</v>
      </c>
      <c r="K90" s="35">
        <f t="shared" si="68"/>
        <v>57000</v>
      </c>
      <c r="L90" s="32"/>
      <c r="M90" s="36">
        <f t="shared" si="60"/>
        <v>756</v>
      </c>
      <c r="N90" s="36">
        <f t="shared" si="61"/>
        <v>810</v>
      </c>
      <c r="O90" s="36">
        <f t="shared" si="62"/>
        <v>972</v>
      </c>
      <c r="P90" s="36">
        <f t="shared" si="63"/>
        <v>1122</v>
      </c>
      <c r="Q90" s="36">
        <f t="shared" si="64"/>
        <v>1252</v>
      </c>
    </row>
    <row r="91" spans="1:17" x14ac:dyDescent="0.2">
      <c r="A91" s="19"/>
      <c r="B91" s="30"/>
      <c r="C91" s="34" t="s">
        <v>30</v>
      </c>
      <c r="D91" s="36">
        <f>D89*1.6</f>
        <v>40320</v>
      </c>
      <c r="E91" s="36">
        <f t="shared" ref="E91:K91" si="69">E89*1.6</f>
        <v>46080</v>
      </c>
      <c r="F91" s="36">
        <f t="shared" si="69"/>
        <v>51840</v>
      </c>
      <c r="G91" s="36">
        <f t="shared" si="69"/>
        <v>57520</v>
      </c>
      <c r="H91" s="36">
        <f t="shared" si="69"/>
        <v>62160</v>
      </c>
      <c r="I91" s="36">
        <f t="shared" si="69"/>
        <v>66800</v>
      </c>
      <c r="J91" s="36">
        <f t="shared" si="69"/>
        <v>71360</v>
      </c>
      <c r="K91" s="36">
        <f t="shared" si="69"/>
        <v>76000</v>
      </c>
      <c r="L91" s="32"/>
      <c r="M91" s="36">
        <f t="shared" si="60"/>
        <v>1008</v>
      </c>
      <c r="N91" s="36">
        <f t="shared" si="61"/>
        <v>1080</v>
      </c>
      <c r="O91" s="36">
        <f t="shared" si="62"/>
        <v>1296</v>
      </c>
      <c r="P91" s="36">
        <f t="shared" si="63"/>
        <v>1496</v>
      </c>
      <c r="Q91" s="36">
        <f t="shared" si="64"/>
        <v>1670</v>
      </c>
    </row>
    <row r="92" spans="1:17" x14ac:dyDescent="0.2">
      <c r="A92" s="19"/>
      <c r="B92" s="30"/>
      <c r="C92" s="34" t="s">
        <v>31</v>
      </c>
      <c r="D92" s="36">
        <f>D89*2</f>
        <v>50400</v>
      </c>
      <c r="E92" s="36">
        <f t="shared" ref="E92:K92" si="70">E89*2</f>
        <v>57600</v>
      </c>
      <c r="F92" s="36">
        <f t="shared" si="70"/>
        <v>64800</v>
      </c>
      <c r="G92" s="36">
        <f t="shared" si="70"/>
        <v>71900</v>
      </c>
      <c r="H92" s="36">
        <f t="shared" si="70"/>
        <v>77700</v>
      </c>
      <c r="I92" s="36">
        <f t="shared" si="70"/>
        <v>83500</v>
      </c>
      <c r="J92" s="36">
        <f t="shared" si="70"/>
        <v>89200</v>
      </c>
      <c r="K92" s="36">
        <f t="shared" si="70"/>
        <v>95000</v>
      </c>
      <c r="L92" s="32"/>
      <c r="M92" s="36">
        <f>ROUNDDOWN(D92*0.3/12,0)</f>
        <v>1260</v>
      </c>
      <c r="N92" s="36">
        <f>ROUNDDOWN((AVERAGEA(D92:E92)*0.3)/12,0)</f>
        <v>1350</v>
      </c>
      <c r="O92" s="36">
        <f>ROUNDDOWN(F92*0.3/12,0)</f>
        <v>1620</v>
      </c>
      <c r="P92" s="36">
        <f>ROUNDDOWN((AVERAGEA(G92:H92)*0.3)/12,0)</f>
        <v>1870</v>
      </c>
      <c r="Q92" s="36">
        <f>ROUNDDOWN(I92*0.3/12,0)</f>
        <v>2087</v>
      </c>
    </row>
    <row r="93" spans="1:17" x14ac:dyDescent="0.2">
      <c r="A93" s="19"/>
      <c r="B93" s="30"/>
      <c r="C93" s="34" t="s">
        <v>32</v>
      </c>
      <c r="D93" s="36">
        <f>D89*2.4</f>
        <v>60480</v>
      </c>
      <c r="E93" s="36">
        <f t="shared" ref="E93:K93" si="71">E89*2.4</f>
        <v>69120</v>
      </c>
      <c r="F93" s="36">
        <f t="shared" si="71"/>
        <v>77760</v>
      </c>
      <c r="G93" s="36">
        <f t="shared" si="71"/>
        <v>86280</v>
      </c>
      <c r="H93" s="36">
        <f t="shared" si="71"/>
        <v>93240</v>
      </c>
      <c r="I93" s="36">
        <f t="shared" si="71"/>
        <v>100200</v>
      </c>
      <c r="J93" s="36">
        <f t="shared" si="71"/>
        <v>107040</v>
      </c>
      <c r="K93" s="36">
        <f t="shared" si="71"/>
        <v>114000</v>
      </c>
      <c r="L93" s="32"/>
      <c r="M93" s="36">
        <f>ROUNDDOWN(D93*0.3/12,0)</f>
        <v>1512</v>
      </c>
      <c r="N93" s="36">
        <f>ROUNDDOWN((AVERAGEA(D93:E93)*0.3)/12,0)</f>
        <v>1620</v>
      </c>
      <c r="O93" s="36">
        <f>ROUNDDOWN(F93*0.3/12,0)</f>
        <v>1944</v>
      </c>
      <c r="P93" s="36">
        <f>ROUNDDOWN((AVERAGEA(G93:H93)*0.3)/12,0)</f>
        <v>2244</v>
      </c>
      <c r="Q93" s="36">
        <f>ROUNDDOWN(I93*0.3/12,0)</f>
        <v>2505</v>
      </c>
    </row>
    <row r="94" spans="1:17" x14ac:dyDescent="0.2">
      <c r="A94" s="19"/>
      <c r="B94" s="30"/>
      <c r="C94" s="32"/>
      <c r="D94" s="30"/>
      <c r="E94" s="30"/>
      <c r="F94" s="30"/>
      <c r="G94" s="30"/>
      <c r="H94" s="30"/>
      <c r="I94" s="30"/>
      <c r="J94" s="30"/>
      <c r="K94" s="30"/>
      <c r="L94" s="32"/>
      <c r="M94" s="30"/>
      <c r="N94" s="30"/>
      <c r="O94" s="30"/>
      <c r="P94" s="30"/>
      <c r="Q94" s="30"/>
    </row>
    <row r="95" spans="1:17" x14ac:dyDescent="0.2">
      <c r="A95" s="19"/>
      <c r="B95" s="30"/>
      <c r="C95" s="32"/>
      <c r="D95" s="30"/>
      <c r="E95" s="30"/>
      <c r="F95" s="30"/>
      <c r="G95" s="30"/>
      <c r="H95" s="30"/>
      <c r="I95" s="30"/>
      <c r="J95" s="30"/>
      <c r="K95" s="30"/>
      <c r="L95" s="32"/>
      <c r="M95" s="30"/>
      <c r="N95" s="30"/>
      <c r="O95" s="30"/>
      <c r="P95" s="30"/>
      <c r="Q95" s="30"/>
    </row>
    <row r="96" spans="1:17" x14ac:dyDescent="0.2">
      <c r="A96" s="19"/>
      <c r="B96" s="30"/>
      <c r="C96" s="32"/>
      <c r="D96" s="30"/>
      <c r="E96" s="30"/>
      <c r="F96" s="30"/>
      <c r="G96" s="30"/>
      <c r="H96" s="30"/>
      <c r="I96" s="30"/>
      <c r="J96" s="30"/>
      <c r="K96" s="30"/>
      <c r="L96" s="32"/>
      <c r="M96" s="30"/>
      <c r="N96" s="30"/>
      <c r="O96" s="30"/>
      <c r="P96" s="30"/>
      <c r="Q96" s="30"/>
    </row>
    <row r="97" spans="1:17" x14ac:dyDescent="0.2">
      <c r="A97" s="19"/>
      <c r="B97" s="30"/>
      <c r="C97" s="32"/>
      <c r="D97" s="30"/>
      <c r="E97" s="30"/>
      <c r="F97" s="30"/>
      <c r="G97" s="30"/>
      <c r="H97" s="30"/>
      <c r="I97" s="30"/>
      <c r="J97" s="30"/>
      <c r="K97" s="30"/>
      <c r="L97" s="32"/>
      <c r="M97" s="30"/>
      <c r="N97" s="30"/>
      <c r="O97" s="30"/>
      <c r="P97" s="30"/>
      <c r="Q97" s="30"/>
    </row>
    <row r="98" spans="1:17" x14ac:dyDescent="0.2">
      <c r="A98" s="19"/>
      <c r="B98" s="30"/>
      <c r="C98" s="32"/>
      <c r="D98" s="30"/>
      <c r="E98" s="30"/>
      <c r="F98" s="30"/>
      <c r="G98" s="30"/>
      <c r="H98" s="30"/>
      <c r="I98" s="30"/>
      <c r="J98" s="30"/>
      <c r="K98" s="30"/>
      <c r="L98" s="32"/>
      <c r="M98" s="30"/>
      <c r="N98" s="30"/>
      <c r="O98" s="30"/>
      <c r="P98" s="30"/>
      <c r="Q98" s="30"/>
    </row>
    <row r="99" spans="1:17" x14ac:dyDescent="0.2">
      <c r="A99" s="19"/>
      <c r="B99" s="30"/>
      <c r="C99" s="32"/>
      <c r="D99" s="30"/>
      <c r="E99" s="30"/>
      <c r="F99" s="30"/>
      <c r="G99" s="30"/>
      <c r="H99" s="30"/>
      <c r="I99" s="30"/>
      <c r="J99" s="30"/>
      <c r="K99" s="30"/>
      <c r="L99" s="32"/>
      <c r="M99" s="30"/>
      <c r="N99" s="30"/>
      <c r="O99" s="30"/>
      <c r="P99" s="30"/>
      <c r="Q99" s="30"/>
    </row>
    <row r="100" spans="1:17" x14ac:dyDescent="0.2">
      <c r="A100" s="19"/>
      <c r="B100" s="30"/>
      <c r="C100" s="32"/>
      <c r="D100" s="30"/>
      <c r="E100" s="30"/>
      <c r="F100" s="30"/>
      <c r="G100" s="30"/>
      <c r="H100" s="30"/>
      <c r="I100" s="30"/>
      <c r="J100" s="30"/>
      <c r="K100" s="30"/>
      <c r="L100" s="32"/>
      <c r="M100" s="30"/>
      <c r="N100" s="30"/>
      <c r="O100" s="30"/>
      <c r="P100" s="30"/>
      <c r="Q100" s="30"/>
    </row>
    <row r="101" spans="1:17" x14ac:dyDescent="0.2">
      <c r="A101" s="19"/>
      <c r="B101" s="30"/>
      <c r="C101" s="32"/>
      <c r="D101" s="30"/>
      <c r="E101" s="30"/>
      <c r="F101" s="30"/>
      <c r="G101" s="30"/>
      <c r="H101" s="30"/>
      <c r="I101" s="30"/>
      <c r="J101" s="30"/>
      <c r="K101" s="30"/>
      <c r="L101" s="32"/>
      <c r="M101" s="30"/>
      <c r="N101" s="30"/>
      <c r="O101" s="30"/>
      <c r="P101" s="30"/>
      <c r="Q101" s="30"/>
    </row>
    <row r="102" spans="1:17" x14ac:dyDescent="0.2">
      <c r="A102" s="19"/>
      <c r="B102" s="30"/>
      <c r="C102" s="32"/>
      <c r="D102" s="30"/>
      <c r="E102" s="30"/>
      <c r="F102" s="30"/>
      <c r="G102" s="30"/>
      <c r="H102" s="30"/>
      <c r="I102" s="30"/>
      <c r="J102" s="30"/>
      <c r="K102" s="30"/>
      <c r="L102" s="32"/>
      <c r="M102" s="30"/>
      <c r="N102" s="30"/>
      <c r="O102" s="30"/>
      <c r="P102" s="30"/>
      <c r="Q102" s="30"/>
    </row>
    <row r="103" spans="1:17" x14ac:dyDescent="0.2">
      <c r="A103" s="19"/>
      <c r="B103" s="30"/>
      <c r="C103" s="32"/>
      <c r="D103" s="30"/>
      <c r="E103" s="30"/>
      <c r="F103" s="30"/>
      <c r="G103" s="30"/>
      <c r="H103" s="30"/>
      <c r="I103" s="30"/>
      <c r="J103" s="30"/>
      <c r="K103" s="30"/>
      <c r="L103" s="32"/>
      <c r="M103" s="30"/>
      <c r="N103" s="30"/>
      <c r="O103" s="30"/>
      <c r="P103" s="30"/>
      <c r="Q103" s="30"/>
    </row>
    <row r="104" spans="1:17" x14ac:dyDescent="0.2">
      <c r="A104" s="19"/>
      <c r="B104" s="30"/>
      <c r="C104" s="32"/>
      <c r="D104" s="30"/>
      <c r="E104" s="30"/>
      <c r="F104" s="30"/>
      <c r="G104" s="30"/>
      <c r="H104" s="30"/>
      <c r="I104" s="30"/>
      <c r="J104" s="30"/>
      <c r="K104" s="30"/>
      <c r="L104" s="32"/>
      <c r="M104" s="30"/>
      <c r="N104" s="30"/>
      <c r="O104" s="30"/>
      <c r="P104" s="30"/>
      <c r="Q104" s="30"/>
    </row>
    <row r="105" spans="1:17" x14ac:dyDescent="0.2">
      <c r="A105" s="19"/>
      <c r="B105" s="30"/>
      <c r="C105" s="32"/>
      <c r="D105" s="30"/>
      <c r="E105" s="30"/>
      <c r="F105" s="30"/>
      <c r="G105" s="30"/>
      <c r="H105" s="30"/>
      <c r="I105" s="30"/>
      <c r="J105" s="30"/>
      <c r="K105" s="30"/>
      <c r="L105" s="32"/>
      <c r="M105" s="30"/>
      <c r="N105" s="30"/>
      <c r="O105" s="30"/>
      <c r="P105" s="30"/>
      <c r="Q105" s="30"/>
    </row>
    <row r="106" spans="1:17" x14ac:dyDescent="0.2">
      <c r="A106" s="19"/>
      <c r="B106" s="30"/>
      <c r="C106" s="32"/>
      <c r="D106" s="30"/>
      <c r="E106" s="30"/>
      <c r="F106" s="30"/>
      <c r="G106" s="30"/>
      <c r="H106" s="30"/>
      <c r="I106" s="30"/>
      <c r="J106" s="30"/>
      <c r="K106" s="30"/>
      <c r="L106" s="32"/>
      <c r="M106" s="30"/>
      <c r="N106" s="30"/>
      <c r="O106" s="30"/>
      <c r="P106" s="30"/>
      <c r="Q106" s="30"/>
    </row>
    <row r="107" spans="1:17" x14ac:dyDescent="0.2">
      <c r="A107" s="19"/>
      <c r="B107" s="30"/>
      <c r="C107" s="32"/>
      <c r="D107" s="30"/>
      <c r="E107" s="30"/>
      <c r="F107" s="30"/>
      <c r="G107" s="30"/>
      <c r="H107" s="30"/>
      <c r="I107" s="30"/>
      <c r="J107" s="30"/>
      <c r="K107" s="30"/>
      <c r="L107" s="32"/>
      <c r="M107" s="30"/>
      <c r="N107" s="30"/>
      <c r="O107" s="30"/>
      <c r="P107" s="30"/>
      <c r="Q107" s="30"/>
    </row>
    <row r="108" spans="1:17" x14ac:dyDescent="0.2">
      <c r="A108" s="19"/>
      <c r="B108" s="30"/>
      <c r="C108" s="32"/>
      <c r="D108" s="30"/>
      <c r="E108" s="30"/>
      <c r="F108" s="30"/>
      <c r="G108" s="30"/>
      <c r="H108" s="30"/>
      <c r="I108" s="30"/>
      <c r="J108" s="30"/>
      <c r="K108" s="30"/>
      <c r="L108" s="32"/>
      <c r="M108" s="30"/>
      <c r="N108" s="30"/>
      <c r="O108" s="30"/>
      <c r="P108" s="30"/>
      <c r="Q108" s="30"/>
    </row>
    <row r="109" spans="1:17" x14ac:dyDescent="0.2">
      <c r="A109" s="29" t="s">
        <v>39</v>
      </c>
      <c r="B109" s="30">
        <v>68800</v>
      </c>
      <c r="C109" s="31" t="s">
        <v>22</v>
      </c>
      <c r="D109" s="30">
        <v>15100</v>
      </c>
      <c r="E109" s="30">
        <v>17250</v>
      </c>
      <c r="F109" s="30">
        <v>20780</v>
      </c>
      <c r="G109" s="30">
        <v>25100</v>
      </c>
      <c r="H109" s="30">
        <v>29420</v>
      </c>
      <c r="I109" s="30">
        <v>33740</v>
      </c>
      <c r="J109" s="30">
        <v>38060</v>
      </c>
      <c r="K109" s="30">
        <v>42380</v>
      </c>
      <c r="L109" s="32"/>
      <c r="M109" s="33">
        <f t="shared" ref="M109:M117" si="72">ROUNDDOWN(D109*0.3/12,0)</f>
        <v>377</v>
      </c>
      <c r="N109" s="33">
        <f t="shared" ref="N109:N117" si="73">ROUNDDOWN((AVERAGEA(D109:E109)*0.3)/12,0)</f>
        <v>404</v>
      </c>
      <c r="O109" s="33">
        <f t="shared" ref="O109:O117" si="74">ROUNDDOWN(F109*0.3/12,0)</f>
        <v>519</v>
      </c>
      <c r="P109" s="33">
        <f t="shared" ref="P109:P117" si="75">ROUNDDOWN((AVERAGEA(G109:H109)*0.3)/12,0)</f>
        <v>681</v>
      </c>
      <c r="Q109" s="33">
        <f t="shared" ref="Q109:Q117" si="76">ROUNDDOWN(I109*0.3/12,0)</f>
        <v>843</v>
      </c>
    </row>
    <row r="110" spans="1:17" x14ac:dyDescent="0.2">
      <c r="A110" s="19"/>
      <c r="B110" s="30"/>
      <c r="C110" s="31" t="s">
        <v>23</v>
      </c>
      <c r="D110" s="30">
        <v>25200</v>
      </c>
      <c r="E110" s="30">
        <v>28800</v>
      </c>
      <c r="F110" s="30">
        <v>32400</v>
      </c>
      <c r="G110" s="30">
        <v>35950</v>
      </c>
      <c r="H110" s="30">
        <v>38850</v>
      </c>
      <c r="I110" s="30">
        <v>41750</v>
      </c>
      <c r="J110" s="30">
        <v>44600</v>
      </c>
      <c r="K110" s="30">
        <v>47500</v>
      </c>
      <c r="L110" s="32"/>
      <c r="M110" s="33">
        <f t="shared" si="72"/>
        <v>630</v>
      </c>
      <c r="N110" s="33">
        <f t="shared" si="73"/>
        <v>675</v>
      </c>
      <c r="O110" s="33">
        <f t="shared" si="74"/>
        <v>810</v>
      </c>
      <c r="P110" s="33">
        <f t="shared" si="75"/>
        <v>935</v>
      </c>
      <c r="Q110" s="33">
        <f t="shared" si="76"/>
        <v>1043</v>
      </c>
    </row>
    <row r="111" spans="1:17" x14ac:dyDescent="0.2">
      <c r="A111" s="19"/>
      <c r="B111" s="30"/>
      <c r="C111" s="31" t="s">
        <v>24</v>
      </c>
      <c r="D111" s="30">
        <f>D110*1.2</f>
        <v>30240</v>
      </c>
      <c r="E111" s="30">
        <f t="shared" ref="E111:K111" si="77">E110*1.2</f>
        <v>34560</v>
      </c>
      <c r="F111" s="30">
        <f t="shared" si="77"/>
        <v>38880</v>
      </c>
      <c r="G111" s="30">
        <f t="shared" si="77"/>
        <v>43140</v>
      </c>
      <c r="H111" s="30">
        <f t="shared" si="77"/>
        <v>46620</v>
      </c>
      <c r="I111" s="30">
        <f t="shared" si="77"/>
        <v>50100</v>
      </c>
      <c r="J111" s="30">
        <f t="shared" si="77"/>
        <v>53520</v>
      </c>
      <c r="K111" s="30">
        <f t="shared" si="77"/>
        <v>57000</v>
      </c>
      <c r="L111" s="32"/>
      <c r="M111" s="33">
        <f t="shared" si="72"/>
        <v>756</v>
      </c>
      <c r="N111" s="33">
        <f t="shared" si="73"/>
        <v>810</v>
      </c>
      <c r="O111" s="33">
        <f t="shared" si="74"/>
        <v>972</v>
      </c>
      <c r="P111" s="33">
        <f t="shared" si="75"/>
        <v>1122</v>
      </c>
      <c r="Q111" s="33">
        <f t="shared" si="76"/>
        <v>1252</v>
      </c>
    </row>
    <row r="112" spans="1:17" x14ac:dyDescent="0.2">
      <c r="A112" s="19"/>
      <c r="B112" s="30"/>
      <c r="C112" s="31" t="s">
        <v>25</v>
      </c>
      <c r="D112" s="30">
        <v>40250</v>
      </c>
      <c r="E112" s="30">
        <v>46000</v>
      </c>
      <c r="F112" s="30">
        <v>51750</v>
      </c>
      <c r="G112" s="30">
        <v>57500</v>
      </c>
      <c r="H112" s="30">
        <v>62100</v>
      </c>
      <c r="I112" s="30">
        <v>66700</v>
      </c>
      <c r="J112" s="30">
        <v>71300</v>
      </c>
      <c r="K112" s="30">
        <v>75900</v>
      </c>
      <c r="L112" s="32"/>
      <c r="M112" s="33">
        <f t="shared" si="72"/>
        <v>1006</v>
      </c>
      <c r="N112" s="33">
        <f t="shared" si="73"/>
        <v>1078</v>
      </c>
      <c r="O112" s="33">
        <f t="shared" si="74"/>
        <v>1293</v>
      </c>
      <c r="P112" s="33">
        <f t="shared" si="75"/>
        <v>1495</v>
      </c>
      <c r="Q112" s="33">
        <f t="shared" si="76"/>
        <v>1667</v>
      </c>
    </row>
    <row r="113" spans="1:17" x14ac:dyDescent="0.2">
      <c r="A113" s="19"/>
      <c r="B113" s="30"/>
      <c r="C113" s="31" t="s">
        <v>26</v>
      </c>
      <c r="D113" s="30">
        <f>D110*2</f>
        <v>50400</v>
      </c>
      <c r="E113" s="30">
        <f t="shared" ref="E113:K113" si="78">E110*2</f>
        <v>57600</v>
      </c>
      <c r="F113" s="30">
        <f t="shared" si="78"/>
        <v>64800</v>
      </c>
      <c r="G113" s="30">
        <f t="shared" si="78"/>
        <v>71900</v>
      </c>
      <c r="H113" s="30">
        <f t="shared" si="78"/>
        <v>77700</v>
      </c>
      <c r="I113" s="30">
        <f t="shared" si="78"/>
        <v>83500</v>
      </c>
      <c r="J113" s="30">
        <f t="shared" si="78"/>
        <v>89200</v>
      </c>
      <c r="K113" s="30">
        <f t="shared" si="78"/>
        <v>95000</v>
      </c>
      <c r="L113" s="32"/>
      <c r="M113" s="33">
        <f>ROUNDDOWN(D113*0.3/12,0)</f>
        <v>1260</v>
      </c>
      <c r="N113" s="33">
        <f>ROUNDDOWN((AVERAGEA(D113:E113)*0.3)/12,0)</f>
        <v>1350</v>
      </c>
      <c r="O113" s="33">
        <f>ROUNDDOWN(F113*0.3/12,0)</f>
        <v>1620</v>
      </c>
      <c r="P113" s="33">
        <f>ROUNDDOWN((AVERAGEA(G113:H113)*0.3)/12,0)</f>
        <v>1870</v>
      </c>
      <c r="Q113" s="33">
        <f>ROUNDDOWN(I113*0.3/12,0)</f>
        <v>2087</v>
      </c>
    </row>
    <row r="114" spans="1:17" x14ac:dyDescent="0.2">
      <c r="A114" s="19"/>
      <c r="B114" s="30"/>
      <c r="C114" s="31" t="s">
        <v>27</v>
      </c>
      <c r="D114" s="30">
        <f>D110*2.4</f>
        <v>60480</v>
      </c>
      <c r="E114" s="30">
        <f t="shared" ref="E114:K114" si="79">E110*2.4</f>
        <v>69120</v>
      </c>
      <c r="F114" s="30">
        <f t="shared" si="79"/>
        <v>77760</v>
      </c>
      <c r="G114" s="30">
        <f t="shared" si="79"/>
        <v>86280</v>
      </c>
      <c r="H114" s="30">
        <f t="shared" si="79"/>
        <v>93240</v>
      </c>
      <c r="I114" s="30">
        <f t="shared" si="79"/>
        <v>100200</v>
      </c>
      <c r="J114" s="30">
        <f t="shared" si="79"/>
        <v>107040</v>
      </c>
      <c r="K114" s="30">
        <f t="shared" si="79"/>
        <v>114000</v>
      </c>
      <c r="L114" s="32"/>
      <c r="M114" s="33">
        <f>ROUNDDOWN(D114*0.3/12,0)</f>
        <v>1512</v>
      </c>
      <c r="N114" s="33">
        <f>ROUNDDOWN((AVERAGEA(D114:E114)*0.3)/12,0)</f>
        <v>1620</v>
      </c>
      <c r="O114" s="33">
        <f>ROUNDDOWN(F114*0.3/12,0)</f>
        <v>1944</v>
      </c>
      <c r="P114" s="33">
        <f>ROUNDDOWN((AVERAGEA(G114:H114)*0.3)/12,0)</f>
        <v>2244</v>
      </c>
      <c r="Q114" s="33">
        <f>ROUNDDOWN(I114*0.3/12,0)</f>
        <v>2505</v>
      </c>
    </row>
    <row r="115" spans="1:17" x14ac:dyDescent="0.2">
      <c r="A115" s="19"/>
      <c r="B115" s="30"/>
      <c r="C115" s="34" t="s">
        <v>28</v>
      </c>
      <c r="D115" s="36">
        <v>25200</v>
      </c>
      <c r="E115" s="36">
        <v>28800</v>
      </c>
      <c r="F115" s="36">
        <v>32400</v>
      </c>
      <c r="G115" s="36">
        <v>35950</v>
      </c>
      <c r="H115" s="36">
        <v>38850</v>
      </c>
      <c r="I115" s="36">
        <v>41750</v>
      </c>
      <c r="J115" s="36">
        <v>44600</v>
      </c>
      <c r="K115" s="36">
        <v>47500</v>
      </c>
      <c r="L115" s="32"/>
      <c r="M115" s="36">
        <f t="shared" si="72"/>
        <v>630</v>
      </c>
      <c r="N115" s="36">
        <f t="shared" si="73"/>
        <v>675</v>
      </c>
      <c r="O115" s="36">
        <f t="shared" si="74"/>
        <v>810</v>
      </c>
      <c r="P115" s="36">
        <f t="shared" si="75"/>
        <v>935</v>
      </c>
      <c r="Q115" s="36">
        <f t="shared" si="76"/>
        <v>1043</v>
      </c>
    </row>
    <row r="116" spans="1:17" x14ac:dyDescent="0.2">
      <c r="A116" s="19"/>
      <c r="B116" s="30"/>
      <c r="C116" s="34" t="s">
        <v>29</v>
      </c>
      <c r="D116" s="36">
        <f>D115*1.2</f>
        <v>30240</v>
      </c>
      <c r="E116" s="36">
        <f t="shared" ref="E116:K116" si="80">E115*1.2</f>
        <v>34560</v>
      </c>
      <c r="F116" s="36">
        <f t="shared" si="80"/>
        <v>38880</v>
      </c>
      <c r="G116" s="36">
        <f t="shared" si="80"/>
        <v>43140</v>
      </c>
      <c r="H116" s="36">
        <f t="shared" si="80"/>
        <v>46620</v>
      </c>
      <c r="I116" s="36">
        <f t="shared" si="80"/>
        <v>50100</v>
      </c>
      <c r="J116" s="36">
        <f t="shared" si="80"/>
        <v>53520</v>
      </c>
      <c r="K116" s="36">
        <f t="shared" si="80"/>
        <v>57000</v>
      </c>
      <c r="L116" s="32"/>
      <c r="M116" s="36">
        <f t="shared" si="72"/>
        <v>756</v>
      </c>
      <c r="N116" s="36">
        <f t="shared" si="73"/>
        <v>810</v>
      </c>
      <c r="O116" s="36">
        <f t="shared" si="74"/>
        <v>972</v>
      </c>
      <c r="P116" s="36">
        <f t="shared" si="75"/>
        <v>1122</v>
      </c>
      <c r="Q116" s="36">
        <f t="shared" si="76"/>
        <v>1252</v>
      </c>
    </row>
    <row r="117" spans="1:17" x14ac:dyDescent="0.2">
      <c r="A117" s="19"/>
      <c r="B117" s="30"/>
      <c r="C117" s="34" t="s">
        <v>30</v>
      </c>
      <c r="D117" s="36">
        <f>D115*1.6</f>
        <v>40320</v>
      </c>
      <c r="E117" s="36">
        <f t="shared" ref="E117:K117" si="81">E115*1.6</f>
        <v>46080</v>
      </c>
      <c r="F117" s="36">
        <f t="shared" si="81"/>
        <v>51840</v>
      </c>
      <c r="G117" s="36">
        <f t="shared" si="81"/>
        <v>57520</v>
      </c>
      <c r="H117" s="36">
        <f t="shared" si="81"/>
        <v>62160</v>
      </c>
      <c r="I117" s="36">
        <f t="shared" si="81"/>
        <v>66800</v>
      </c>
      <c r="J117" s="36">
        <f t="shared" si="81"/>
        <v>71360</v>
      </c>
      <c r="K117" s="36">
        <f t="shared" si="81"/>
        <v>76000</v>
      </c>
      <c r="L117" s="32"/>
      <c r="M117" s="36">
        <f t="shared" si="72"/>
        <v>1008</v>
      </c>
      <c r="N117" s="36">
        <f t="shared" si="73"/>
        <v>1080</v>
      </c>
      <c r="O117" s="36">
        <f t="shared" si="74"/>
        <v>1296</v>
      </c>
      <c r="P117" s="36">
        <f t="shared" si="75"/>
        <v>1496</v>
      </c>
      <c r="Q117" s="36">
        <f t="shared" si="76"/>
        <v>1670</v>
      </c>
    </row>
    <row r="118" spans="1:17" x14ac:dyDescent="0.2">
      <c r="A118" s="19"/>
      <c r="B118" s="30"/>
      <c r="C118" s="34" t="s">
        <v>31</v>
      </c>
      <c r="D118" s="36">
        <f>D115*2</f>
        <v>50400</v>
      </c>
      <c r="E118" s="36">
        <f t="shared" ref="E118:K118" si="82">E115*2</f>
        <v>57600</v>
      </c>
      <c r="F118" s="36">
        <f t="shared" si="82"/>
        <v>64800</v>
      </c>
      <c r="G118" s="36">
        <f t="shared" si="82"/>
        <v>71900</v>
      </c>
      <c r="H118" s="36">
        <f t="shared" si="82"/>
        <v>77700</v>
      </c>
      <c r="I118" s="36">
        <f t="shared" si="82"/>
        <v>83500</v>
      </c>
      <c r="J118" s="36">
        <f t="shared" si="82"/>
        <v>89200</v>
      </c>
      <c r="K118" s="36">
        <f t="shared" si="82"/>
        <v>95000</v>
      </c>
      <c r="L118" s="32"/>
      <c r="M118" s="36">
        <f>ROUNDDOWN(D118*0.3/12,0)</f>
        <v>1260</v>
      </c>
      <c r="N118" s="36">
        <f>ROUNDDOWN((AVERAGEA(D118:E118)*0.3)/12,0)</f>
        <v>1350</v>
      </c>
      <c r="O118" s="36">
        <f>ROUNDDOWN(F118*0.3/12,0)</f>
        <v>1620</v>
      </c>
      <c r="P118" s="36">
        <f>ROUNDDOWN((AVERAGEA(G118:H118)*0.3)/12,0)</f>
        <v>1870</v>
      </c>
      <c r="Q118" s="36">
        <f>ROUNDDOWN(I118*0.3/12,0)</f>
        <v>2087</v>
      </c>
    </row>
    <row r="119" spans="1:17" x14ac:dyDescent="0.2">
      <c r="A119" s="19"/>
      <c r="B119" s="30"/>
      <c r="C119" s="34" t="s">
        <v>32</v>
      </c>
      <c r="D119" s="36">
        <f>D115*2.4</f>
        <v>60480</v>
      </c>
      <c r="E119" s="36">
        <f t="shared" ref="E119:K119" si="83">E115*2.4</f>
        <v>69120</v>
      </c>
      <c r="F119" s="36">
        <f t="shared" si="83"/>
        <v>77760</v>
      </c>
      <c r="G119" s="36">
        <f t="shared" si="83"/>
        <v>86280</v>
      </c>
      <c r="H119" s="36">
        <f t="shared" si="83"/>
        <v>93240</v>
      </c>
      <c r="I119" s="36">
        <f t="shared" si="83"/>
        <v>100200</v>
      </c>
      <c r="J119" s="36">
        <f t="shared" si="83"/>
        <v>107040</v>
      </c>
      <c r="K119" s="36">
        <f t="shared" si="83"/>
        <v>114000</v>
      </c>
      <c r="L119" s="32"/>
      <c r="M119" s="36">
        <f>ROUNDDOWN(D119*0.3/12,0)</f>
        <v>1512</v>
      </c>
      <c r="N119" s="36">
        <f>ROUNDDOWN((AVERAGEA(D119:E119)*0.3)/12,0)</f>
        <v>1620</v>
      </c>
      <c r="O119" s="36">
        <f>ROUNDDOWN(F119*0.3/12,0)</f>
        <v>1944</v>
      </c>
      <c r="P119" s="36">
        <f>ROUNDDOWN((AVERAGEA(G119:H119)*0.3)/12,0)</f>
        <v>2244</v>
      </c>
      <c r="Q119" s="36">
        <f>ROUNDDOWN(I119*0.3/12,0)</f>
        <v>2505</v>
      </c>
    </row>
    <row r="120" spans="1:17" x14ac:dyDescent="0.2">
      <c r="A120" s="19"/>
      <c r="B120" s="30"/>
      <c r="C120" s="32"/>
      <c r="D120" s="30"/>
      <c r="E120" s="30"/>
      <c r="F120" s="30"/>
      <c r="G120" s="30"/>
      <c r="H120" s="30"/>
      <c r="I120" s="30"/>
      <c r="J120" s="30"/>
      <c r="K120" s="30"/>
      <c r="L120" s="32"/>
      <c r="M120" s="30"/>
      <c r="N120" s="30"/>
      <c r="O120" s="30"/>
      <c r="P120" s="30"/>
      <c r="Q120" s="30"/>
    </row>
    <row r="121" spans="1:17" x14ac:dyDescent="0.2">
      <c r="A121" s="29" t="s">
        <v>40</v>
      </c>
      <c r="B121" s="30">
        <v>57600</v>
      </c>
      <c r="C121" s="31" t="s">
        <v>22</v>
      </c>
      <c r="D121" s="30">
        <v>15100</v>
      </c>
      <c r="E121" s="30">
        <v>17250</v>
      </c>
      <c r="F121" s="30">
        <v>20780</v>
      </c>
      <c r="G121" s="30">
        <v>25100</v>
      </c>
      <c r="H121" s="30">
        <v>29420</v>
      </c>
      <c r="I121" s="30">
        <v>33740</v>
      </c>
      <c r="J121" s="30">
        <v>38060</v>
      </c>
      <c r="K121" s="30">
        <v>42380</v>
      </c>
      <c r="L121" s="32"/>
      <c r="M121" s="33">
        <f t="shared" ref="M121:M129" si="84">ROUNDDOWN(D121*0.3/12,0)</f>
        <v>377</v>
      </c>
      <c r="N121" s="33">
        <f t="shared" ref="N121:N129" si="85">ROUNDDOWN((AVERAGEA(D121:E121)*0.3)/12,0)</f>
        <v>404</v>
      </c>
      <c r="O121" s="33">
        <f t="shared" ref="O121:O129" si="86">ROUNDDOWN(F121*0.3/12,0)</f>
        <v>519</v>
      </c>
      <c r="P121" s="33">
        <f t="shared" ref="P121:P129" si="87">ROUNDDOWN((AVERAGEA(G121:H121)*0.3)/12,0)</f>
        <v>681</v>
      </c>
      <c r="Q121" s="33">
        <f t="shared" ref="Q121:Q129" si="88">ROUNDDOWN(I121*0.3/12,0)</f>
        <v>843</v>
      </c>
    </row>
    <row r="122" spans="1:17" x14ac:dyDescent="0.2">
      <c r="A122" s="29" t="s">
        <v>41</v>
      </c>
      <c r="B122" s="30"/>
      <c r="C122" s="31" t="s">
        <v>23</v>
      </c>
      <c r="D122" s="30">
        <v>25200</v>
      </c>
      <c r="E122" s="30">
        <v>28800</v>
      </c>
      <c r="F122" s="30">
        <v>32400</v>
      </c>
      <c r="G122" s="30">
        <v>35950</v>
      </c>
      <c r="H122" s="30">
        <v>38850</v>
      </c>
      <c r="I122" s="30">
        <v>41750</v>
      </c>
      <c r="J122" s="30">
        <v>44600</v>
      </c>
      <c r="K122" s="30">
        <v>47500</v>
      </c>
      <c r="L122" s="32"/>
      <c r="M122" s="33">
        <f t="shared" si="84"/>
        <v>630</v>
      </c>
      <c r="N122" s="33">
        <f t="shared" si="85"/>
        <v>675</v>
      </c>
      <c r="O122" s="33">
        <f t="shared" si="86"/>
        <v>810</v>
      </c>
      <c r="P122" s="33">
        <f t="shared" si="87"/>
        <v>935</v>
      </c>
      <c r="Q122" s="33">
        <f t="shared" si="88"/>
        <v>1043</v>
      </c>
    </row>
    <row r="123" spans="1:17" x14ac:dyDescent="0.2">
      <c r="A123" s="29"/>
      <c r="B123" s="30"/>
      <c r="C123" s="31" t="s">
        <v>24</v>
      </c>
      <c r="D123" s="30">
        <f>D122*1.2</f>
        <v>30240</v>
      </c>
      <c r="E123" s="30">
        <f t="shared" ref="E123:K123" si="89">E122*1.2</f>
        <v>34560</v>
      </c>
      <c r="F123" s="30">
        <f t="shared" si="89"/>
        <v>38880</v>
      </c>
      <c r="G123" s="30">
        <f t="shared" si="89"/>
        <v>43140</v>
      </c>
      <c r="H123" s="30">
        <f t="shared" si="89"/>
        <v>46620</v>
      </c>
      <c r="I123" s="30">
        <f t="shared" si="89"/>
        <v>50100</v>
      </c>
      <c r="J123" s="30">
        <f t="shared" si="89"/>
        <v>53520</v>
      </c>
      <c r="K123" s="30">
        <f t="shared" si="89"/>
        <v>57000</v>
      </c>
      <c r="L123" s="32"/>
      <c r="M123" s="33">
        <f t="shared" si="84"/>
        <v>756</v>
      </c>
      <c r="N123" s="33">
        <f t="shared" si="85"/>
        <v>810</v>
      </c>
      <c r="O123" s="33">
        <f t="shared" si="86"/>
        <v>972</v>
      </c>
      <c r="P123" s="33">
        <f t="shared" si="87"/>
        <v>1122</v>
      </c>
      <c r="Q123" s="33">
        <f t="shared" si="88"/>
        <v>1252</v>
      </c>
    </row>
    <row r="124" spans="1:17" x14ac:dyDescent="0.2">
      <c r="A124" s="19"/>
      <c r="B124" s="30"/>
      <c r="C124" s="31" t="s">
        <v>25</v>
      </c>
      <c r="D124" s="30">
        <v>40250</v>
      </c>
      <c r="E124" s="30">
        <v>46000</v>
      </c>
      <c r="F124" s="30">
        <v>51750</v>
      </c>
      <c r="G124" s="30">
        <v>57500</v>
      </c>
      <c r="H124" s="30">
        <v>62100</v>
      </c>
      <c r="I124" s="30">
        <v>66700</v>
      </c>
      <c r="J124" s="30">
        <v>71300</v>
      </c>
      <c r="K124" s="30">
        <v>75900</v>
      </c>
      <c r="L124" s="32"/>
      <c r="M124" s="33">
        <f t="shared" si="84"/>
        <v>1006</v>
      </c>
      <c r="N124" s="33">
        <f t="shared" si="85"/>
        <v>1078</v>
      </c>
      <c r="O124" s="33">
        <f t="shared" si="86"/>
        <v>1293</v>
      </c>
      <c r="P124" s="33">
        <f t="shared" si="87"/>
        <v>1495</v>
      </c>
      <c r="Q124" s="33">
        <f t="shared" si="88"/>
        <v>1667</v>
      </c>
    </row>
    <row r="125" spans="1:17" x14ac:dyDescent="0.2">
      <c r="A125" s="19"/>
      <c r="B125" s="30"/>
      <c r="C125" s="31" t="s">
        <v>26</v>
      </c>
      <c r="D125" s="30">
        <f>D122*2</f>
        <v>50400</v>
      </c>
      <c r="E125" s="30">
        <f t="shared" ref="E125:K125" si="90">E122*2</f>
        <v>57600</v>
      </c>
      <c r="F125" s="30">
        <f t="shared" si="90"/>
        <v>64800</v>
      </c>
      <c r="G125" s="30">
        <f t="shared" si="90"/>
        <v>71900</v>
      </c>
      <c r="H125" s="30">
        <f t="shared" si="90"/>
        <v>77700</v>
      </c>
      <c r="I125" s="30">
        <f t="shared" si="90"/>
        <v>83500</v>
      </c>
      <c r="J125" s="30">
        <f t="shared" si="90"/>
        <v>89200</v>
      </c>
      <c r="K125" s="30">
        <f t="shared" si="90"/>
        <v>95000</v>
      </c>
      <c r="L125" s="32"/>
      <c r="M125" s="33">
        <f>ROUNDDOWN(D125*0.3/12,0)</f>
        <v>1260</v>
      </c>
      <c r="N125" s="33">
        <f>ROUNDDOWN((AVERAGEA(D125:E125)*0.3)/12,0)</f>
        <v>1350</v>
      </c>
      <c r="O125" s="33">
        <f>ROUNDDOWN(F125*0.3/12,0)</f>
        <v>1620</v>
      </c>
      <c r="P125" s="33">
        <f>ROUNDDOWN((AVERAGEA(G125:H125)*0.3)/12,0)</f>
        <v>1870</v>
      </c>
      <c r="Q125" s="33">
        <f>ROUNDDOWN(I125*0.3/12,0)</f>
        <v>2087</v>
      </c>
    </row>
    <row r="126" spans="1:17" x14ac:dyDescent="0.2">
      <c r="A126" s="19"/>
      <c r="B126" s="30"/>
      <c r="C126" s="31" t="s">
        <v>27</v>
      </c>
      <c r="D126" s="30">
        <f>D122*2.4</f>
        <v>60480</v>
      </c>
      <c r="E126" s="30">
        <f t="shared" ref="E126:K126" si="91">E122*2.4</f>
        <v>69120</v>
      </c>
      <c r="F126" s="30">
        <f t="shared" si="91"/>
        <v>77760</v>
      </c>
      <c r="G126" s="30">
        <f t="shared" si="91"/>
        <v>86280</v>
      </c>
      <c r="H126" s="30">
        <f t="shared" si="91"/>
        <v>93240</v>
      </c>
      <c r="I126" s="30">
        <f t="shared" si="91"/>
        <v>100200</v>
      </c>
      <c r="J126" s="30">
        <f t="shared" si="91"/>
        <v>107040</v>
      </c>
      <c r="K126" s="30">
        <f t="shared" si="91"/>
        <v>114000</v>
      </c>
      <c r="L126" s="32"/>
      <c r="M126" s="33">
        <f>ROUNDDOWN(D126*0.3/12,0)</f>
        <v>1512</v>
      </c>
      <c r="N126" s="33">
        <f>ROUNDDOWN((AVERAGEA(D126:E126)*0.3)/12,0)</f>
        <v>1620</v>
      </c>
      <c r="O126" s="33">
        <f>ROUNDDOWN(F126*0.3/12,0)</f>
        <v>1944</v>
      </c>
      <c r="P126" s="33">
        <f>ROUNDDOWN((AVERAGEA(G126:H126)*0.3)/12,0)</f>
        <v>2244</v>
      </c>
      <c r="Q126" s="33">
        <f>ROUNDDOWN(I126*0.3/12,0)</f>
        <v>2505</v>
      </c>
    </row>
    <row r="127" spans="1:17" x14ac:dyDescent="0.2">
      <c r="A127" s="19"/>
      <c r="B127" s="30"/>
      <c r="C127" s="34" t="s">
        <v>28</v>
      </c>
      <c r="D127" s="36">
        <v>25900</v>
      </c>
      <c r="E127" s="36">
        <v>29600</v>
      </c>
      <c r="F127" s="36">
        <v>33300</v>
      </c>
      <c r="G127" s="36">
        <v>36950</v>
      </c>
      <c r="H127" s="36">
        <v>39950</v>
      </c>
      <c r="I127" s="36">
        <v>42900</v>
      </c>
      <c r="J127" s="36">
        <v>45850</v>
      </c>
      <c r="K127" s="36">
        <v>48800</v>
      </c>
      <c r="L127" s="32"/>
      <c r="M127" s="36">
        <f t="shared" si="84"/>
        <v>647</v>
      </c>
      <c r="N127" s="36">
        <f t="shared" si="85"/>
        <v>693</v>
      </c>
      <c r="O127" s="36">
        <f t="shared" si="86"/>
        <v>832</v>
      </c>
      <c r="P127" s="36">
        <f t="shared" si="87"/>
        <v>961</v>
      </c>
      <c r="Q127" s="36">
        <f t="shared" si="88"/>
        <v>1072</v>
      </c>
    </row>
    <row r="128" spans="1:17" x14ac:dyDescent="0.2">
      <c r="A128" s="19"/>
      <c r="B128" s="30"/>
      <c r="C128" s="34" t="s">
        <v>29</v>
      </c>
      <c r="D128" s="36">
        <f>D127*1.2</f>
        <v>31080</v>
      </c>
      <c r="E128" s="36">
        <f t="shared" ref="E128:K128" si="92">E127*1.2</f>
        <v>35520</v>
      </c>
      <c r="F128" s="36">
        <f t="shared" si="92"/>
        <v>39960</v>
      </c>
      <c r="G128" s="36">
        <f t="shared" si="92"/>
        <v>44340</v>
      </c>
      <c r="H128" s="36">
        <f t="shared" si="92"/>
        <v>47940</v>
      </c>
      <c r="I128" s="36">
        <f t="shared" si="92"/>
        <v>51480</v>
      </c>
      <c r="J128" s="36">
        <f t="shared" si="92"/>
        <v>55020</v>
      </c>
      <c r="K128" s="36">
        <f t="shared" si="92"/>
        <v>58560</v>
      </c>
      <c r="L128" s="32"/>
      <c r="M128" s="36">
        <f t="shared" si="84"/>
        <v>777</v>
      </c>
      <c r="N128" s="36">
        <f t="shared" si="85"/>
        <v>832</v>
      </c>
      <c r="O128" s="36">
        <f t="shared" si="86"/>
        <v>999</v>
      </c>
      <c r="P128" s="36">
        <f t="shared" si="87"/>
        <v>1153</v>
      </c>
      <c r="Q128" s="36">
        <f t="shared" si="88"/>
        <v>1287</v>
      </c>
    </row>
    <row r="129" spans="1:17" x14ac:dyDescent="0.2">
      <c r="A129" s="19"/>
      <c r="B129" s="30"/>
      <c r="C129" s="34" t="s">
        <v>30</v>
      </c>
      <c r="D129" s="36">
        <f>D127*1.6</f>
        <v>41440</v>
      </c>
      <c r="E129" s="36">
        <f t="shared" ref="E129:K129" si="93">E127*1.6</f>
        <v>47360</v>
      </c>
      <c r="F129" s="36">
        <f t="shared" si="93"/>
        <v>53280</v>
      </c>
      <c r="G129" s="36">
        <f t="shared" si="93"/>
        <v>59120</v>
      </c>
      <c r="H129" s="36">
        <f t="shared" si="93"/>
        <v>63920</v>
      </c>
      <c r="I129" s="36">
        <f t="shared" si="93"/>
        <v>68640</v>
      </c>
      <c r="J129" s="36">
        <f t="shared" si="93"/>
        <v>73360</v>
      </c>
      <c r="K129" s="36">
        <f t="shared" si="93"/>
        <v>78080</v>
      </c>
      <c r="L129" s="32"/>
      <c r="M129" s="36">
        <f t="shared" si="84"/>
        <v>1036</v>
      </c>
      <c r="N129" s="36">
        <f t="shared" si="85"/>
        <v>1110</v>
      </c>
      <c r="O129" s="36">
        <f t="shared" si="86"/>
        <v>1332</v>
      </c>
      <c r="P129" s="36">
        <f t="shared" si="87"/>
        <v>1538</v>
      </c>
      <c r="Q129" s="36">
        <f t="shared" si="88"/>
        <v>1716</v>
      </c>
    </row>
    <row r="130" spans="1:17" x14ac:dyDescent="0.2">
      <c r="A130" s="19"/>
      <c r="B130" s="30"/>
      <c r="C130" s="34" t="s">
        <v>31</v>
      </c>
      <c r="D130" s="36">
        <f>D127*2</f>
        <v>51800</v>
      </c>
      <c r="E130" s="36">
        <f t="shared" ref="E130:K130" si="94">E127*2</f>
        <v>59200</v>
      </c>
      <c r="F130" s="36">
        <f t="shared" si="94"/>
        <v>66600</v>
      </c>
      <c r="G130" s="36">
        <f t="shared" si="94"/>
        <v>73900</v>
      </c>
      <c r="H130" s="36">
        <f t="shared" si="94"/>
        <v>79900</v>
      </c>
      <c r="I130" s="36">
        <f t="shared" si="94"/>
        <v>85800</v>
      </c>
      <c r="J130" s="36">
        <f t="shared" si="94"/>
        <v>91700</v>
      </c>
      <c r="K130" s="36">
        <f t="shared" si="94"/>
        <v>97600</v>
      </c>
      <c r="L130" s="32"/>
      <c r="M130" s="36">
        <f>ROUNDDOWN(D130*0.3/12,0)</f>
        <v>1295</v>
      </c>
      <c r="N130" s="36">
        <f>ROUNDDOWN((AVERAGEA(D130:E130)*0.3)/12,0)</f>
        <v>1387</v>
      </c>
      <c r="O130" s="36">
        <f>ROUNDDOWN(F130*0.3/12,0)</f>
        <v>1665</v>
      </c>
      <c r="P130" s="36">
        <f>ROUNDDOWN((AVERAGEA(G130:H130)*0.3)/12,0)</f>
        <v>1922</v>
      </c>
      <c r="Q130" s="36">
        <f>ROUNDDOWN(I130*0.3/12,0)</f>
        <v>2145</v>
      </c>
    </row>
    <row r="131" spans="1:17" x14ac:dyDescent="0.2">
      <c r="A131" s="19"/>
      <c r="B131" s="30"/>
      <c r="C131" s="34" t="s">
        <v>32</v>
      </c>
      <c r="D131" s="36">
        <f>D127*2.4</f>
        <v>62160</v>
      </c>
      <c r="E131" s="36">
        <f t="shared" ref="E131:K131" si="95">E127*2.4</f>
        <v>71040</v>
      </c>
      <c r="F131" s="36">
        <f t="shared" si="95"/>
        <v>79920</v>
      </c>
      <c r="G131" s="36">
        <f t="shared" si="95"/>
        <v>88680</v>
      </c>
      <c r="H131" s="36">
        <f t="shared" si="95"/>
        <v>95880</v>
      </c>
      <c r="I131" s="36">
        <f t="shared" si="95"/>
        <v>102960</v>
      </c>
      <c r="J131" s="36">
        <f t="shared" si="95"/>
        <v>110040</v>
      </c>
      <c r="K131" s="36">
        <f t="shared" si="95"/>
        <v>117120</v>
      </c>
      <c r="L131" s="32"/>
      <c r="M131" s="36">
        <f>ROUNDDOWN(D131*0.3/12,0)</f>
        <v>1554</v>
      </c>
      <c r="N131" s="36">
        <f>ROUNDDOWN((AVERAGEA(D131:E131)*0.3)/12,0)</f>
        <v>1665</v>
      </c>
      <c r="O131" s="36">
        <f>ROUNDDOWN(F131*0.3/12,0)</f>
        <v>1998</v>
      </c>
      <c r="P131" s="36">
        <f>ROUNDDOWN((AVERAGEA(G131:H131)*0.3)/12,0)</f>
        <v>2307</v>
      </c>
      <c r="Q131" s="36">
        <f>ROUNDDOWN(I131*0.3/12,0)</f>
        <v>2574</v>
      </c>
    </row>
    <row r="132" spans="1:17" x14ac:dyDescent="0.2">
      <c r="A132" s="19"/>
      <c r="B132" s="30"/>
      <c r="C132" s="32"/>
      <c r="D132" s="30"/>
      <c r="E132" s="30"/>
      <c r="F132" s="30"/>
      <c r="G132" s="30"/>
      <c r="H132" s="30"/>
      <c r="I132" s="30"/>
      <c r="J132" s="30"/>
      <c r="K132" s="30"/>
      <c r="L132" s="32"/>
      <c r="M132" s="30"/>
      <c r="N132" s="30"/>
      <c r="O132" s="30"/>
      <c r="P132" s="30"/>
      <c r="Q132" s="30"/>
    </row>
    <row r="133" spans="1:17" x14ac:dyDescent="0.2">
      <c r="A133" s="29" t="s">
        <v>42</v>
      </c>
      <c r="B133" s="30">
        <v>66400</v>
      </c>
      <c r="C133" s="31" t="s">
        <v>22</v>
      </c>
      <c r="D133" s="30">
        <v>15100</v>
      </c>
      <c r="E133" s="30">
        <v>17250</v>
      </c>
      <c r="F133" s="30">
        <v>20780</v>
      </c>
      <c r="G133" s="30">
        <v>25100</v>
      </c>
      <c r="H133" s="30">
        <v>29420</v>
      </c>
      <c r="I133" s="30">
        <v>33740</v>
      </c>
      <c r="J133" s="30">
        <v>38060</v>
      </c>
      <c r="K133" s="30">
        <v>42380</v>
      </c>
      <c r="L133" s="32"/>
      <c r="M133" s="33">
        <f t="shared" ref="M133:M141" si="96">ROUNDDOWN(D133*0.3/12,0)</f>
        <v>377</v>
      </c>
      <c r="N133" s="33">
        <f t="shared" ref="N133:N141" si="97">ROUNDDOWN((AVERAGEA(D133:E133)*0.3)/12,0)</f>
        <v>404</v>
      </c>
      <c r="O133" s="33">
        <f t="shared" ref="O133:O141" si="98">ROUNDDOWN(F133*0.3/12,0)</f>
        <v>519</v>
      </c>
      <c r="P133" s="33">
        <f t="shared" ref="P133:P141" si="99">ROUNDDOWN((AVERAGEA(G133:H133)*0.3)/12,0)</f>
        <v>681</v>
      </c>
      <c r="Q133" s="33">
        <f t="shared" ref="Q133:Q141" si="100">ROUNDDOWN(I133*0.3/12,0)</f>
        <v>843</v>
      </c>
    </row>
    <row r="134" spans="1:17" x14ac:dyDescent="0.2">
      <c r="A134" s="19"/>
      <c r="B134" s="30"/>
      <c r="C134" s="31" t="s">
        <v>23</v>
      </c>
      <c r="D134" s="30">
        <v>25200</v>
      </c>
      <c r="E134" s="30">
        <v>28800</v>
      </c>
      <c r="F134" s="30">
        <v>32400</v>
      </c>
      <c r="G134" s="30">
        <v>35950</v>
      </c>
      <c r="H134" s="30">
        <v>38850</v>
      </c>
      <c r="I134" s="30">
        <v>41750</v>
      </c>
      <c r="J134" s="30">
        <v>44600</v>
      </c>
      <c r="K134" s="30">
        <v>47500</v>
      </c>
      <c r="L134" s="32"/>
      <c r="M134" s="33">
        <f t="shared" si="96"/>
        <v>630</v>
      </c>
      <c r="N134" s="33">
        <f t="shared" si="97"/>
        <v>675</v>
      </c>
      <c r="O134" s="33">
        <f t="shared" si="98"/>
        <v>810</v>
      </c>
      <c r="P134" s="33">
        <f t="shared" si="99"/>
        <v>935</v>
      </c>
      <c r="Q134" s="33">
        <f t="shared" si="100"/>
        <v>1043</v>
      </c>
    </row>
    <row r="135" spans="1:17" x14ac:dyDescent="0.2">
      <c r="A135" s="19"/>
      <c r="B135" s="30"/>
      <c r="C135" s="31" t="s">
        <v>24</v>
      </c>
      <c r="D135" s="30">
        <f>D134*1.2</f>
        <v>30240</v>
      </c>
      <c r="E135" s="30">
        <f t="shared" ref="E135:K135" si="101">E134*1.2</f>
        <v>34560</v>
      </c>
      <c r="F135" s="30">
        <f t="shared" si="101"/>
        <v>38880</v>
      </c>
      <c r="G135" s="30">
        <f t="shared" si="101"/>
        <v>43140</v>
      </c>
      <c r="H135" s="30">
        <f t="shared" si="101"/>
        <v>46620</v>
      </c>
      <c r="I135" s="30">
        <f t="shared" si="101"/>
        <v>50100</v>
      </c>
      <c r="J135" s="30">
        <f t="shared" si="101"/>
        <v>53520</v>
      </c>
      <c r="K135" s="30">
        <f t="shared" si="101"/>
        <v>57000</v>
      </c>
      <c r="L135" s="32"/>
      <c r="M135" s="33">
        <f t="shared" si="96"/>
        <v>756</v>
      </c>
      <c r="N135" s="33">
        <f t="shared" si="97"/>
        <v>810</v>
      </c>
      <c r="O135" s="33">
        <f t="shared" si="98"/>
        <v>972</v>
      </c>
      <c r="P135" s="33">
        <f t="shared" si="99"/>
        <v>1122</v>
      </c>
      <c r="Q135" s="33">
        <f t="shared" si="100"/>
        <v>1252</v>
      </c>
    </row>
    <row r="136" spans="1:17" x14ac:dyDescent="0.2">
      <c r="A136" s="19"/>
      <c r="B136" s="30"/>
      <c r="C136" s="31" t="s">
        <v>25</v>
      </c>
      <c r="D136" s="30">
        <v>40250</v>
      </c>
      <c r="E136" s="30">
        <v>46000</v>
      </c>
      <c r="F136" s="30">
        <v>51750</v>
      </c>
      <c r="G136" s="30">
        <v>57500</v>
      </c>
      <c r="H136" s="30">
        <v>62100</v>
      </c>
      <c r="I136" s="30">
        <v>66700</v>
      </c>
      <c r="J136" s="30">
        <v>71300</v>
      </c>
      <c r="K136" s="30">
        <v>75900</v>
      </c>
      <c r="L136" s="32"/>
      <c r="M136" s="33">
        <f t="shared" si="96"/>
        <v>1006</v>
      </c>
      <c r="N136" s="33">
        <f t="shared" si="97"/>
        <v>1078</v>
      </c>
      <c r="O136" s="33">
        <f t="shared" si="98"/>
        <v>1293</v>
      </c>
      <c r="P136" s="33">
        <f t="shared" si="99"/>
        <v>1495</v>
      </c>
      <c r="Q136" s="33">
        <f t="shared" si="100"/>
        <v>1667</v>
      </c>
    </row>
    <row r="137" spans="1:17" x14ac:dyDescent="0.2">
      <c r="A137" s="19"/>
      <c r="B137" s="30"/>
      <c r="C137" s="31" t="s">
        <v>26</v>
      </c>
      <c r="D137" s="30">
        <f>D134*2</f>
        <v>50400</v>
      </c>
      <c r="E137" s="30">
        <f t="shared" ref="E137:K137" si="102">E134*2</f>
        <v>57600</v>
      </c>
      <c r="F137" s="30">
        <f t="shared" si="102"/>
        <v>64800</v>
      </c>
      <c r="G137" s="30">
        <f t="shared" si="102"/>
        <v>71900</v>
      </c>
      <c r="H137" s="30">
        <f t="shared" si="102"/>
        <v>77700</v>
      </c>
      <c r="I137" s="30">
        <f t="shared" si="102"/>
        <v>83500</v>
      </c>
      <c r="J137" s="30">
        <f t="shared" si="102"/>
        <v>89200</v>
      </c>
      <c r="K137" s="30">
        <f t="shared" si="102"/>
        <v>95000</v>
      </c>
      <c r="L137" s="32"/>
      <c r="M137" s="33">
        <f>ROUNDDOWN(D137*0.3/12,0)</f>
        <v>1260</v>
      </c>
      <c r="N137" s="33">
        <f>ROUNDDOWN((AVERAGEA(D137:E137)*0.3)/12,0)</f>
        <v>1350</v>
      </c>
      <c r="O137" s="33">
        <f>ROUNDDOWN(F137*0.3/12,0)</f>
        <v>1620</v>
      </c>
      <c r="P137" s="33">
        <f>ROUNDDOWN((AVERAGEA(G137:H137)*0.3)/12,0)</f>
        <v>1870</v>
      </c>
      <c r="Q137" s="33">
        <f>ROUNDDOWN(I137*0.3/12,0)</f>
        <v>2087</v>
      </c>
    </row>
    <row r="138" spans="1:17" x14ac:dyDescent="0.2">
      <c r="A138" s="19"/>
      <c r="B138" s="30"/>
      <c r="C138" s="31" t="s">
        <v>27</v>
      </c>
      <c r="D138" s="30">
        <f>D134*2.4</f>
        <v>60480</v>
      </c>
      <c r="E138" s="30">
        <f t="shared" ref="E138:K138" si="103">E134*2.4</f>
        <v>69120</v>
      </c>
      <c r="F138" s="30">
        <f t="shared" si="103"/>
        <v>77760</v>
      </c>
      <c r="G138" s="30">
        <f t="shared" si="103"/>
        <v>86280</v>
      </c>
      <c r="H138" s="30">
        <f t="shared" si="103"/>
        <v>93240</v>
      </c>
      <c r="I138" s="30">
        <f t="shared" si="103"/>
        <v>100200</v>
      </c>
      <c r="J138" s="30">
        <f t="shared" si="103"/>
        <v>107040</v>
      </c>
      <c r="K138" s="30">
        <f t="shared" si="103"/>
        <v>114000</v>
      </c>
      <c r="L138" s="32"/>
      <c r="M138" s="33">
        <f>ROUNDDOWN(D138*0.3/12,0)</f>
        <v>1512</v>
      </c>
      <c r="N138" s="33">
        <f>ROUNDDOWN((AVERAGEA(D138:E138)*0.3)/12,0)</f>
        <v>1620</v>
      </c>
      <c r="O138" s="33">
        <f>ROUNDDOWN(F138*0.3/12,0)</f>
        <v>1944</v>
      </c>
      <c r="P138" s="33">
        <f>ROUNDDOWN((AVERAGEA(G138:H138)*0.3)/12,0)</f>
        <v>2244</v>
      </c>
      <c r="Q138" s="33">
        <f>ROUNDDOWN(I138*0.3/12,0)</f>
        <v>2505</v>
      </c>
    </row>
    <row r="139" spans="1:17" x14ac:dyDescent="0.2">
      <c r="A139" s="19"/>
      <c r="B139" s="30"/>
      <c r="C139" s="34" t="s">
        <v>28</v>
      </c>
      <c r="D139" s="36">
        <v>25200</v>
      </c>
      <c r="E139" s="36">
        <v>28800</v>
      </c>
      <c r="F139" s="36">
        <v>32400</v>
      </c>
      <c r="G139" s="36">
        <v>35950</v>
      </c>
      <c r="H139" s="36">
        <v>38850</v>
      </c>
      <c r="I139" s="36">
        <v>41750</v>
      </c>
      <c r="J139" s="36">
        <v>44600</v>
      </c>
      <c r="K139" s="36">
        <v>47500</v>
      </c>
      <c r="L139" s="32"/>
      <c r="M139" s="36">
        <f t="shared" si="96"/>
        <v>630</v>
      </c>
      <c r="N139" s="36">
        <f t="shared" si="97"/>
        <v>675</v>
      </c>
      <c r="O139" s="36">
        <f t="shared" si="98"/>
        <v>810</v>
      </c>
      <c r="P139" s="36">
        <f t="shared" si="99"/>
        <v>935</v>
      </c>
      <c r="Q139" s="36">
        <f t="shared" si="100"/>
        <v>1043</v>
      </c>
    </row>
    <row r="140" spans="1:17" x14ac:dyDescent="0.2">
      <c r="A140" s="19"/>
      <c r="B140" s="30"/>
      <c r="C140" s="34" t="s">
        <v>29</v>
      </c>
      <c r="D140" s="36">
        <f>D139*1.2</f>
        <v>30240</v>
      </c>
      <c r="E140" s="36">
        <f t="shared" ref="E140:K140" si="104">E139*1.2</f>
        <v>34560</v>
      </c>
      <c r="F140" s="36">
        <f t="shared" si="104"/>
        <v>38880</v>
      </c>
      <c r="G140" s="36">
        <f t="shared" si="104"/>
        <v>43140</v>
      </c>
      <c r="H140" s="36">
        <f t="shared" si="104"/>
        <v>46620</v>
      </c>
      <c r="I140" s="36">
        <f t="shared" si="104"/>
        <v>50100</v>
      </c>
      <c r="J140" s="36">
        <f t="shared" si="104"/>
        <v>53520</v>
      </c>
      <c r="K140" s="36">
        <f t="shared" si="104"/>
        <v>57000</v>
      </c>
      <c r="L140" s="32"/>
      <c r="M140" s="36">
        <f t="shared" si="96"/>
        <v>756</v>
      </c>
      <c r="N140" s="36">
        <f t="shared" si="97"/>
        <v>810</v>
      </c>
      <c r="O140" s="36">
        <f t="shared" si="98"/>
        <v>972</v>
      </c>
      <c r="P140" s="36">
        <f t="shared" si="99"/>
        <v>1122</v>
      </c>
      <c r="Q140" s="36">
        <f t="shared" si="100"/>
        <v>1252</v>
      </c>
    </row>
    <row r="141" spans="1:17" x14ac:dyDescent="0.2">
      <c r="A141" s="19"/>
      <c r="B141" s="30"/>
      <c r="C141" s="34" t="s">
        <v>30</v>
      </c>
      <c r="D141" s="36">
        <f>D139*1.6</f>
        <v>40320</v>
      </c>
      <c r="E141" s="36">
        <f t="shared" ref="E141:K141" si="105">E139*1.6</f>
        <v>46080</v>
      </c>
      <c r="F141" s="36">
        <f t="shared" si="105"/>
        <v>51840</v>
      </c>
      <c r="G141" s="36">
        <f t="shared" si="105"/>
        <v>57520</v>
      </c>
      <c r="H141" s="36">
        <f t="shared" si="105"/>
        <v>62160</v>
      </c>
      <c r="I141" s="36">
        <f t="shared" si="105"/>
        <v>66800</v>
      </c>
      <c r="J141" s="36">
        <f t="shared" si="105"/>
        <v>71360</v>
      </c>
      <c r="K141" s="36">
        <f t="shared" si="105"/>
        <v>76000</v>
      </c>
      <c r="L141" s="32"/>
      <c r="M141" s="36">
        <f t="shared" si="96"/>
        <v>1008</v>
      </c>
      <c r="N141" s="36">
        <f t="shared" si="97"/>
        <v>1080</v>
      </c>
      <c r="O141" s="36">
        <f t="shared" si="98"/>
        <v>1296</v>
      </c>
      <c r="P141" s="36">
        <f t="shared" si="99"/>
        <v>1496</v>
      </c>
      <c r="Q141" s="36">
        <f t="shared" si="100"/>
        <v>1670</v>
      </c>
    </row>
    <row r="142" spans="1:17" x14ac:dyDescent="0.2">
      <c r="A142" s="19"/>
      <c r="B142" s="30"/>
      <c r="C142" s="34" t="s">
        <v>31</v>
      </c>
      <c r="D142" s="36">
        <f>D139*2</f>
        <v>50400</v>
      </c>
      <c r="E142" s="36">
        <f t="shared" ref="E142:K142" si="106">E139*2</f>
        <v>57600</v>
      </c>
      <c r="F142" s="36">
        <f t="shared" si="106"/>
        <v>64800</v>
      </c>
      <c r="G142" s="36">
        <f t="shared" si="106"/>
        <v>71900</v>
      </c>
      <c r="H142" s="36">
        <f t="shared" si="106"/>
        <v>77700</v>
      </c>
      <c r="I142" s="36">
        <f t="shared" si="106"/>
        <v>83500</v>
      </c>
      <c r="J142" s="36">
        <f t="shared" si="106"/>
        <v>89200</v>
      </c>
      <c r="K142" s="36">
        <f t="shared" si="106"/>
        <v>95000</v>
      </c>
      <c r="L142" s="32"/>
      <c r="M142" s="36">
        <f>ROUNDDOWN(D142*0.3/12,0)</f>
        <v>1260</v>
      </c>
      <c r="N142" s="36">
        <f>ROUNDDOWN((AVERAGEA(D142:E142)*0.3)/12,0)</f>
        <v>1350</v>
      </c>
      <c r="O142" s="36">
        <f>ROUNDDOWN(F142*0.3/12,0)</f>
        <v>1620</v>
      </c>
      <c r="P142" s="36">
        <f>ROUNDDOWN((AVERAGEA(G142:H142)*0.3)/12,0)</f>
        <v>1870</v>
      </c>
      <c r="Q142" s="36">
        <f>ROUNDDOWN(I142*0.3/12,0)</f>
        <v>2087</v>
      </c>
    </row>
    <row r="143" spans="1:17" x14ac:dyDescent="0.2">
      <c r="A143" s="19"/>
      <c r="B143" s="30"/>
      <c r="C143" s="34" t="s">
        <v>32</v>
      </c>
      <c r="D143" s="36">
        <f>D139*2.4</f>
        <v>60480</v>
      </c>
      <c r="E143" s="36">
        <f t="shared" ref="E143:K143" si="107">E139*2.4</f>
        <v>69120</v>
      </c>
      <c r="F143" s="36">
        <f t="shared" si="107"/>
        <v>77760</v>
      </c>
      <c r="G143" s="36">
        <f t="shared" si="107"/>
        <v>86280</v>
      </c>
      <c r="H143" s="36">
        <f t="shared" si="107"/>
        <v>93240</v>
      </c>
      <c r="I143" s="36">
        <f t="shared" si="107"/>
        <v>100200</v>
      </c>
      <c r="J143" s="36">
        <f t="shared" si="107"/>
        <v>107040</v>
      </c>
      <c r="K143" s="36">
        <f t="shared" si="107"/>
        <v>114000</v>
      </c>
      <c r="L143" s="32"/>
      <c r="M143" s="36">
        <f>ROUNDDOWN(D143*0.3/12,0)</f>
        <v>1512</v>
      </c>
      <c r="N143" s="36">
        <f>ROUNDDOWN((AVERAGEA(D143:E143)*0.3)/12,0)</f>
        <v>1620</v>
      </c>
      <c r="O143" s="36">
        <f>ROUNDDOWN(F143*0.3/12,0)</f>
        <v>1944</v>
      </c>
      <c r="P143" s="36">
        <f>ROUNDDOWN((AVERAGEA(G143:H143)*0.3)/12,0)</f>
        <v>2244</v>
      </c>
      <c r="Q143" s="36">
        <f>ROUNDDOWN(I143*0.3/12,0)</f>
        <v>2505</v>
      </c>
    </row>
    <row r="144" spans="1:17" x14ac:dyDescent="0.2">
      <c r="A144" s="19"/>
      <c r="B144" s="30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x14ac:dyDescent="0.2">
      <c r="A145" s="19"/>
      <c r="B145" s="30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x14ac:dyDescent="0.2">
      <c r="A146" s="19"/>
      <c r="B146" s="30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x14ac:dyDescent="0.2">
      <c r="A147" s="19"/>
      <c r="B147" s="30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x14ac:dyDescent="0.2">
      <c r="A148" s="19"/>
      <c r="B148" s="30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x14ac:dyDescent="0.2">
      <c r="A149" s="19"/>
      <c r="B149" s="30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x14ac:dyDescent="0.2">
      <c r="A150" s="19"/>
      <c r="B150" s="30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x14ac:dyDescent="0.2">
      <c r="A151" s="19"/>
      <c r="B151" s="30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x14ac:dyDescent="0.2">
      <c r="A152" s="19"/>
      <c r="B152" s="30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x14ac:dyDescent="0.2">
      <c r="A153" s="19"/>
      <c r="B153" s="30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x14ac:dyDescent="0.2">
      <c r="A154" s="19"/>
      <c r="B154" s="30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x14ac:dyDescent="0.2">
      <c r="A155" s="19"/>
      <c r="B155" s="30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x14ac:dyDescent="0.2">
      <c r="A156" s="19"/>
      <c r="B156" s="30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x14ac:dyDescent="0.2">
      <c r="A157" s="19"/>
      <c r="B157" s="30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x14ac:dyDescent="0.2">
      <c r="A158" s="19"/>
      <c r="B158" s="30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x14ac:dyDescent="0.2">
      <c r="A159" s="29" t="s">
        <v>43</v>
      </c>
      <c r="B159" s="30">
        <v>77700</v>
      </c>
      <c r="C159" s="31" t="s">
        <v>22</v>
      </c>
      <c r="D159" s="30">
        <v>16350</v>
      </c>
      <c r="E159" s="30">
        <v>18650</v>
      </c>
      <c r="F159" s="30">
        <v>21000</v>
      </c>
      <c r="G159" s="30">
        <v>25100</v>
      </c>
      <c r="H159" s="30">
        <v>29420</v>
      </c>
      <c r="I159" s="30">
        <v>33740</v>
      </c>
      <c r="J159" s="30">
        <v>38060</v>
      </c>
      <c r="K159" s="30">
        <v>42380</v>
      </c>
      <c r="L159" s="32"/>
      <c r="M159" s="33">
        <f t="shared" ref="M159:M167" si="108">ROUNDDOWN(D159*0.3/12,0)</f>
        <v>408</v>
      </c>
      <c r="N159" s="33">
        <f t="shared" ref="N159:N167" si="109">ROUNDDOWN((AVERAGEA(D159:E159)*0.3)/12,0)</f>
        <v>437</v>
      </c>
      <c r="O159" s="33">
        <f t="shared" ref="O159:O167" si="110">ROUNDDOWN(F159*0.3/12,0)</f>
        <v>525</v>
      </c>
      <c r="P159" s="33">
        <f t="shared" ref="P159:P167" si="111">ROUNDDOWN((AVERAGEA(G159:H159)*0.3)/12,0)</f>
        <v>681</v>
      </c>
      <c r="Q159" s="33">
        <f t="shared" ref="Q159:Q167" si="112">ROUNDDOWN(I159*0.3/12,0)</f>
        <v>843</v>
      </c>
    </row>
    <row r="160" spans="1:17" x14ac:dyDescent="0.2">
      <c r="A160" s="19"/>
      <c r="B160" s="30"/>
      <c r="C160" s="31" t="s">
        <v>23</v>
      </c>
      <c r="D160" s="30">
        <v>27200</v>
      </c>
      <c r="E160" s="30">
        <v>31100</v>
      </c>
      <c r="F160" s="30">
        <v>35000</v>
      </c>
      <c r="G160" s="30">
        <v>38850</v>
      </c>
      <c r="H160" s="30">
        <v>42000</v>
      </c>
      <c r="I160" s="30">
        <v>45100</v>
      </c>
      <c r="J160" s="30">
        <v>48200</v>
      </c>
      <c r="K160" s="30">
        <v>51300</v>
      </c>
      <c r="L160" s="32"/>
      <c r="M160" s="33">
        <f t="shared" si="108"/>
        <v>680</v>
      </c>
      <c r="N160" s="33">
        <f t="shared" si="109"/>
        <v>728</v>
      </c>
      <c r="O160" s="33">
        <f t="shared" si="110"/>
        <v>875</v>
      </c>
      <c r="P160" s="33">
        <f t="shared" si="111"/>
        <v>1010</v>
      </c>
      <c r="Q160" s="33">
        <f t="shared" si="112"/>
        <v>1127</v>
      </c>
    </row>
    <row r="161" spans="1:17" x14ac:dyDescent="0.2">
      <c r="A161" s="19"/>
      <c r="B161" s="30"/>
      <c r="C161" s="31" t="s">
        <v>24</v>
      </c>
      <c r="D161" s="30">
        <f t="shared" ref="D161:K161" si="113">D160*1.2</f>
        <v>32640</v>
      </c>
      <c r="E161" s="30">
        <f t="shared" si="113"/>
        <v>37320</v>
      </c>
      <c r="F161" s="30">
        <f t="shared" si="113"/>
        <v>42000</v>
      </c>
      <c r="G161" s="30">
        <f t="shared" si="113"/>
        <v>46620</v>
      </c>
      <c r="H161" s="30">
        <f t="shared" si="113"/>
        <v>50400</v>
      </c>
      <c r="I161" s="30">
        <f t="shared" si="113"/>
        <v>54120</v>
      </c>
      <c r="J161" s="30">
        <f t="shared" si="113"/>
        <v>57840</v>
      </c>
      <c r="K161" s="30">
        <f t="shared" si="113"/>
        <v>61560</v>
      </c>
      <c r="L161" s="32"/>
      <c r="M161" s="33">
        <f t="shared" si="108"/>
        <v>816</v>
      </c>
      <c r="N161" s="33">
        <f t="shared" si="109"/>
        <v>874</v>
      </c>
      <c r="O161" s="33">
        <f t="shared" si="110"/>
        <v>1050</v>
      </c>
      <c r="P161" s="33">
        <f t="shared" si="111"/>
        <v>1212</v>
      </c>
      <c r="Q161" s="33">
        <f t="shared" si="112"/>
        <v>1353</v>
      </c>
    </row>
    <row r="162" spans="1:17" x14ac:dyDescent="0.2">
      <c r="A162" s="19"/>
      <c r="B162" s="30"/>
      <c r="C162" s="31" t="s">
        <v>25</v>
      </c>
      <c r="D162" s="30">
        <v>43550</v>
      </c>
      <c r="E162" s="30">
        <v>49750</v>
      </c>
      <c r="F162" s="30">
        <v>55950</v>
      </c>
      <c r="G162" s="30">
        <v>62150</v>
      </c>
      <c r="H162" s="30">
        <v>67150</v>
      </c>
      <c r="I162" s="30">
        <v>72100</v>
      </c>
      <c r="J162" s="30">
        <v>77100</v>
      </c>
      <c r="K162" s="30">
        <v>82050</v>
      </c>
      <c r="L162" s="32"/>
      <c r="M162" s="33">
        <f t="shared" si="108"/>
        <v>1088</v>
      </c>
      <c r="N162" s="33">
        <f t="shared" si="109"/>
        <v>1166</v>
      </c>
      <c r="O162" s="33">
        <f t="shared" si="110"/>
        <v>1398</v>
      </c>
      <c r="P162" s="33">
        <f t="shared" si="111"/>
        <v>1616</v>
      </c>
      <c r="Q162" s="33">
        <f t="shared" si="112"/>
        <v>1802</v>
      </c>
    </row>
    <row r="163" spans="1:17" x14ac:dyDescent="0.2">
      <c r="A163" s="19"/>
      <c r="B163" s="30"/>
      <c r="C163" s="31" t="s">
        <v>26</v>
      </c>
      <c r="D163" s="30">
        <f t="shared" ref="D163:K163" si="114">D160*2</f>
        <v>54400</v>
      </c>
      <c r="E163" s="30">
        <f t="shared" si="114"/>
        <v>62200</v>
      </c>
      <c r="F163" s="30">
        <f t="shared" si="114"/>
        <v>70000</v>
      </c>
      <c r="G163" s="30">
        <f t="shared" si="114"/>
        <v>77700</v>
      </c>
      <c r="H163" s="30">
        <f t="shared" si="114"/>
        <v>84000</v>
      </c>
      <c r="I163" s="30">
        <f t="shared" si="114"/>
        <v>90200</v>
      </c>
      <c r="J163" s="30">
        <f t="shared" si="114"/>
        <v>96400</v>
      </c>
      <c r="K163" s="30">
        <f t="shared" si="114"/>
        <v>102600</v>
      </c>
      <c r="L163" s="32"/>
      <c r="M163" s="33">
        <f>ROUNDDOWN(D163*0.3/12,0)</f>
        <v>1360</v>
      </c>
      <c r="N163" s="33">
        <f>ROUNDDOWN((AVERAGEA(D163:E163)*0.3)/12,0)</f>
        <v>1457</v>
      </c>
      <c r="O163" s="33">
        <f>ROUNDDOWN(F163*0.3/12,0)</f>
        <v>1750</v>
      </c>
      <c r="P163" s="33">
        <f>ROUNDDOWN((AVERAGEA(G163:H163)*0.3)/12,0)</f>
        <v>2021</v>
      </c>
      <c r="Q163" s="33">
        <f>ROUNDDOWN(I163*0.3/12,0)</f>
        <v>2255</v>
      </c>
    </row>
    <row r="164" spans="1:17" x14ac:dyDescent="0.2">
      <c r="A164" s="19"/>
      <c r="B164" s="30"/>
      <c r="C164" s="31" t="s">
        <v>27</v>
      </c>
      <c r="D164" s="30">
        <f t="shared" ref="D164:K164" si="115">D160*2.4</f>
        <v>65280</v>
      </c>
      <c r="E164" s="30">
        <f t="shared" si="115"/>
        <v>74640</v>
      </c>
      <c r="F164" s="30">
        <f t="shared" si="115"/>
        <v>84000</v>
      </c>
      <c r="G164" s="30">
        <f t="shared" si="115"/>
        <v>93240</v>
      </c>
      <c r="H164" s="30">
        <f t="shared" si="115"/>
        <v>100800</v>
      </c>
      <c r="I164" s="30">
        <f t="shared" si="115"/>
        <v>108240</v>
      </c>
      <c r="J164" s="30">
        <f t="shared" si="115"/>
        <v>115680</v>
      </c>
      <c r="K164" s="30">
        <f t="shared" si="115"/>
        <v>123120</v>
      </c>
      <c r="L164" s="32"/>
      <c r="M164" s="33">
        <f>ROUNDDOWN(D164*0.3/12,0)</f>
        <v>1632</v>
      </c>
      <c r="N164" s="33">
        <f>ROUNDDOWN((AVERAGEA(D164:E164)*0.3)/12,0)</f>
        <v>1749</v>
      </c>
      <c r="O164" s="33">
        <f>ROUNDDOWN(F164*0.3/12,0)</f>
        <v>2100</v>
      </c>
      <c r="P164" s="33">
        <f>ROUNDDOWN((AVERAGEA(G164:H164)*0.3)/12,0)</f>
        <v>2425</v>
      </c>
      <c r="Q164" s="33">
        <f>ROUNDDOWN(I164*0.3/12,0)</f>
        <v>2706</v>
      </c>
    </row>
    <row r="165" spans="1:17" x14ac:dyDescent="0.2">
      <c r="A165" s="19"/>
      <c r="B165" s="30"/>
      <c r="C165" s="34" t="s">
        <v>28</v>
      </c>
      <c r="D165" s="36">
        <v>27750</v>
      </c>
      <c r="E165" s="36">
        <v>31700</v>
      </c>
      <c r="F165" s="36">
        <v>35650</v>
      </c>
      <c r="G165" s="36">
        <v>39600</v>
      </c>
      <c r="H165" s="36">
        <v>42800</v>
      </c>
      <c r="I165" s="36">
        <v>45950</v>
      </c>
      <c r="J165" s="36">
        <v>49150</v>
      </c>
      <c r="K165" s="36">
        <v>52300</v>
      </c>
      <c r="L165" s="32"/>
      <c r="M165" s="36">
        <f t="shared" si="108"/>
        <v>693</v>
      </c>
      <c r="N165" s="36">
        <f t="shared" si="109"/>
        <v>743</v>
      </c>
      <c r="O165" s="36">
        <f t="shared" si="110"/>
        <v>891</v>
      </c>
      <c r="P165" s="36">
        <f t="shared" si="111"/>
        <v>1030</v>
      </c>
      <c r="Q165" s="36">
        <f t="shared" si="112"/>
        <v>1148</v>
      </c>
    </row>
    <row r="166" spans="1:17" x14ac:dyDescent="0.2">
      <c r="A166" s="19"/>
      <c r="B166" s="30"/>
      <c r="C166" s="34" t="s">
        <v>29</v>
      </c>
      <c r="D166" s="36">
        <f>D165*1.2</f>
        <v>33300</v>
      </c>
      <c r="E166" s="36">
        <f t="shared" ref="E166:K166" si="116">E165*1.2</f>
        <v>38040</v>
      </c>
      <c r="F166" s="36">
        <f t="shared" si="116"/>
        <v>42780</v>
      </c>
      <c r="G166" s="36">
        <f t="shared" si="116"/>
        <v>47520</v>
      </c>
      <c r="H166" s="36">
        <f t="shared" si="116"/>
        <v>51360</v>
      </c>
      <c r="I166" s="36">
        <f t="shared" si="116"/>
        <v>55140</v>
      </c>
      <c r="J166" s="36">
        <f t="shared" si="116"/>
        <v>58980</v>
      </c>
      <c r="K166" s="36">
        <f t="shared" si="116"/>
        <v>62760</v>
      </c>
      <c r="L166" s="32"/>
      <c r="M166" s="36">
        <f t="shared" si="108"/>
        <v>832</v>
      </c>
      <c r="N166" s="36">
        <f t="shared" si="109"/>
        <v>891</v>
      </c>
      <c r="O166" s="36">
        <f t="shared" si="110"/>
        <v>1069</v>
      </c>
      <c r="P166" s="36">
        <f t="shared" si="111"/>
        <v>1236</v>
      </c>
      <c r="Q166" s="36">
        <f t="shared" si="112"/>
        <v>1378</v>
      </c>
    </row>
    <row r="167" spans="1:17" x14ac:dyDescent="0.2">
      <c r="A167" s="19"/>
      <c r="B167" s="30"/>
      <c r="C167" s="34" t="s">
        <v>30</v>
      </c>
      <c r="D167" s="36">
        <f>D165*1.6</f>
        <v>44400</v>
      </c>
      <c r="E167" s="36">
        <f t="shared" ref="E167:K167" si="117">E165*1.6</f>
        <v>50720</v>
      </c>
      <c r="F167" s="36">
        <f t="shared" si="117"/>
        <v>57040</v>
      </c>
      <c r="G167" s="36">
        <f t="shared" si="117"/>
        <v>63360</v>
      </c>
      <c r="H167" s="36">
        <f t="shared" si="117"/>
        <v>68480</v>
      </c>
      <c r="I167" s="36">
        <f t="shared" si="117"/>
        <v>73520</v>
      </c>
      <c r="J167" s="36">
        <f t="shared" si="117"/>
        <v>78640</v>
      </c>
      <c r="K167" s="36">
        <f t="shared" si="117"/>
        <v>83680</v>
      </c>
      <c r="L167" s="32"/>
      <c r="M167" s="36">
        <f t="shared" si="108"/>
        <v>1110</v>
      </c>
      <c r="N167" s="36">
        <f t="shared" si="109"/>
        <v>1189</v>
      </c>
      <c r="O167" s="36">
        <f t="shared" si="110"/>
        <v>1426</v>
      </c>
      <c r="P167" s="36">
        <f t="shared" si="111"/>
        <v>1648</v>
      </c>
      <c r="Q167" s="36">
        <f t="shared" si="112"/>
        <v>1838</v>
      </c>
    </row>
    <row r="168" spans="1:17" x14ac:dyDescent="0.2">
      <c r="A168" s="19"/>
      <c r="B168" s="30"/>
      <c r="C168" s="34" t="s">
        <v>31</v>
      </c>
      <c r="D168" s="36">
        <f>D165*2</f>
        <v>55500</v>
      </c>
      <c r="E168" s="36">
        <f t="shared" ref="E168:J168" si="118">E165*2</f>
        <v>63400</v>
      </c>
      <c r="F168" s="36">
        <f t="shared" si="118"/>
        <v>71300</v>
      </c>
      <c r="G168" s="36">
        <f t="shared" si="118"/>
        <v>79200</v>
      </c>
      <c r="H168" s="36">
        <f t="shared" si="118"/>
        <v>85600</v>
      </c>
      <c r="I168" s="36">
        <f t="shared" si="118"/>
        <v>91900</v>
      </c>
      <c r="J168" s="36">
        <f t="shared" si="118"/>
        <v>98300</v>
      </c>
      <c r="K168" s="36">
        <f>K165*2</f>
        <v>104600</v>
      </c>
      <c r="L168" s="32"/>
      <c r="M168" s="36">
        <f>ROUNDDOWN(D168*0.3/12,0)</f>
        <v>1387</v>
      </c>
      <c r="N168" s="36">
        <f>ROUNDDOWN((AVERAGEA(D168:E168)*0.3)/12,0)</f>
        <v>1486</v>
      </c>
      <c r="O168" s="36">
        <f>ROUNDDOWN(F168*0.3/12,0)</f>
        <v>1782</v>
      </c>
      <c r="P168" s="36">
        <f>ROUNDDOWN((AVERAGEA(G168:H168)*0.3)/12,0)</f>
        <v>2060</v>
      </c>
      <c r="Q168" s="36">
        <f>ROUNDDOWN(I168*0.3/12,0)</f>
        <v>2297</v>
      </c>
    </row>
    <row r="169" spans="1:17" x14ac:dyDescent="0.2">
      <c r="A169" s="19"/>
      <c r="B169" s="30"/>
      <c r="C169" s="34" t="s">
        <v>32</v>
      </c>
      <c r="D169" s="36">
        <f>D165*2.4</f>
        <v>66600</v>
      </c>
      <c r="E169" s="36">
        <f t="shared" ref="E169:J169" si="119">E165*2.4</f>
        <v>76080</v>
      </c>
      <c r="F169" s="36">
        <f t="shared" si="119"/>
        <v>85560</v>
      </c>
      <c r="G169" s="36">
        <f t="shared" si="119"/>
        <v>95040</v>
      </c>
      <c r="H169" s="36">
        <f t="shared" si="119"/>
        <v>102720</v>
      </c>
      <c r="I169" s="36">
        <f t="shared" si="119"/>
        <v>110280</v>
      </c>
      <c r="J169" s="36">
        <f t="shared" si="119"/>
        <v>117960</v>
      </c>
      <c r="K169" s="36">
        <f>K165*2.4</f>
        <v>125520</v>
      </c>
      <c r="L169" s="32"/>
      <c r="M169" s="36">
        <f>ROUNDDOWN(D169*0.3/12,0)</f>
        <v>1665</v>
      </c>
      <c r="N169" s="36">
        <f>ROUNDDOWN((AVERAGEA(D169:E169)*0.3)/12,0)</f>
        <v>1783</v>
      </c>
      <c r="O169" s="36">
        <f>ROUNDDOWN(F169*0.3/12,0)</f>
        <v>2139</v>
      </c>
      <c r="P169" s="36">
        <f>ROUNDDOWN((AVERAGEA(G169:H169)*0.3)/12,0)</f>
        <v>2472</v>
      </c>
      <c r="Q169" s="36">
        <f>ROUNDDOWN(I169*0.3/12,0)</f>
        <v>2757</v>
      </c>
    </row>
    <row r="170" spans="1:17" x14ac:dyDescent="0.2">
      <c r="A170" s="19"/>
      <c r="B170" s="30"/>
      <c r="C170" s="32"/>
      <c r="D170" s="30"/>
      <c r="E170" s="30"/>
      <c r="F170" s="30"/>
      <c r="G170" s="30"/>
      <c r="H170" s="30"/>
      <c r="I170" s="30"/>
      <c r="J170" s="30"/>
      <c r="K170" s="30"/>
      <c r="L170" s="32"/>
      <c r="M170" s="30"/>
      <c r="N170" s="30"/>
      <c r="O170" s="30"/>
      <c r="P170" s="30"/>
      <c r="Q170" s="30"/>
    </row>
    <row r="171" spans="1:17" x14ac:dyDescent="0.2">
      <c r="A171" s="29" t="s">
        <v>44</v>
      </c>
      <c r="B171" s="30">
        <v>67900</v>
      </c>
      <c r="C171" s="31" t="s">
        <v>22</v>
      </c>
      <c r="D171" s="30">
        <v>15100</v>
      </c>
      <c r="E171" s="30">
        <v>17250</v>
      </c>
      <c r="F171" s="30">
        <v>20780</v>
      </c>
      <c r="G171" s="30">
        <v>25100</v>
      </c>
      <c r="H171" s="30">
        <v>29420</v>
      </c>
      <c r="I171" s="30">
        <v>33740</v>
      </c>
      <c r="J171" s="30">
        <v>38060</v>
      </c>
      <c r="K171" s="30">
        <v>42380</v>
      </c>
      <c r="L171" s="32"/>
      <c r="M171" s="33">
        <f t="shared" ref="M171:M179" si="120">ROUNDDOWN(D171*0.3/12,0)</f>
        <v>377</v>
      </c>
      <c r="N171" s="33">
        <f t="shared" ref="N171:N179" si="121">ROUNDDOWN((AVERAGEA(D171:E171)*0.3)/12,0)</f>
        <v>404</v>
      </c>
      <c r="O171" s="33">
        <f t="shared" ref="O171:O179" si="122">ROUNDDOWN(F171*0.3/12,0)</f>
        <v>519</v>
      </c>
      <c r="P171" s="33">
        <f t="shared" ref="P171:P179" si="123">ROUNDDOWN((AVERAGEA(G171:H171)*0.3)/12,0)</f>
        <v>681</v>
      </c>
      <c r="Q171" s="33">
        <f t="shared" ref="Q171:Q179" si="124">ROUNDDOWN(I171*0.3/12,0)</f>
        <v>843</v>
      </c>
    </row>
    <row r="172" spans="1:17" x14ac:dyDescent="0.2">
      <c r="A172" s="19"/>
      <c r="B172" s="30"/>
      <c r="C172" s="31" t="s">
        <v>23</v>
      </c>
      <c r="D172" s="30">
        <v>25200</v>
      </c>
      <c r="E172" s="30">
        <v>28800</v>
      </c>
      <c r="F172" s="30">
        <v>32400</v>
      </c>
      <c r="G172" s="30">
        <v>35950</v>
      </c>
      <c r="H172" s="30">
        <v>38850</v>
      </c>
      <c r="I172" s="30">
        <v>41750</v>
      </c>
      <c r="J172" s="30">
        <v>44600</v>
      </c>
      <c r="K172" s="30">
        <v>47500</v>
      </c>
      <c r="L172" s="32"/>
      <c r="M172" s="33">
        <f t="shared" si="120"/>
        <v>630</v>
      </c>
      <c r="N172" s="33">
        <f t="shared" si="121"/>
        <v>675</v>
      </c>
      <c r="O172" s="33">
        <f t="shared" si="122"/>
        <v>810</v>
      </c>
      <c r="P172" s="33">
        <f t="shared" si="123"/>
        <v>935</v>
      </c>
      <c r="Q172" s="33">
        <f t="shared" si="124"/>
        <v>1043</v>
      </c>
    </row>
    <row r="173" spans="1:17" x14ac:dyDescent="0.2">
      <c r="A173" s="19"/>
      <c r="B173" s="30"/>
      <c r="C173" s="31" t="s">
        <v>24</v>
      </c>
      <c r="D173" s="30">
        <f>D172*1.2</f>
        <v>30240</v>
      </c>
      <c r="E173" s="30">
        <f t="shared" ref="E173:K173" si="125">E172*1.2</f>
        <v>34560</v>
      </c>
      <c r="F173" s="30">
        <f t="shared" si="125"/>
        <v>38880</v>
      </c>
      <c r="G173" s="30">
        <f t="shared" si="125"/>
        <v>43140</v>
      </c>
      <c r="H173" s="30">
        <f t="shared" si="125"/>
        <v>46620</v>
      </c>
      <c r="I173" s="30">
        <f t="shared" si="125"/>
        <v>50100</v>
      </c>
      <c r="J173" s="30">
        <f t="shared" si="125"/>
        <v>53520</v>
      </c>
      <c r="K173" s="30">
        <f t="shared" si="125"/>
        <v>57000</v>
      </c>
      <c r="L173" s="32"/>
      <c r="M173" s="33">
        <f t="shared" si="120"/>
        <v>756</v>
      </c>
      <c r="N173" s="33">
        <f t="shared" si="121"/>
        <v>810</v>
      </c>
      <c r="O173" s="33">
        <f t="shared" si="122"/>
        <v>972</v>
      </c>
      <c r="P173" s="33">
        <f t="shared" si="123"/>
        <v>1122</v>
      </c>
      <c r="Q173" s="33">
        <f t="shared" si="124"/>
        <v>1252</v>
      </c>
    </row>
    <row r="174" spans="1:17" x14ac:dyDescent="0.2">
      <c r="A174" s="19"/>
      <c r="B174" s="30"/>
      <c r="C174" s="31" t="s">
        <v>25</v>
      </c>
      <c r="D174" s="30">
        <v>40250</v>
      </c>
      <c r="E174" s="30">
        <v>46000</v>
      </c>
      <c r="F174" s="30">
        <v>51750</v>
      </c>
      <c r="G174" s="30">
        <v>57500</v>
      </c>
      <c r="H174" s="30">
        <v>62100</v>
      </c>
      <c r="I174" s="30">
        <v>66700</v>
      </c>
      <c r="J174" s="30">
        <v>71300</v>
      </c>
      <c r="K174" s="30">
        <v>75900</v>
      </c>
      <c r="L174" s="32"/>
      <c r="M174" s="33">
        <f t="shared" si="120"/>
        <v>1006</v>
      </c>
      <c r="N174" s="33">
        <f t="shared" si="121"/>
        <v>1078</v>
      </c>
      <c r="O174" s="33">
        <f t="shared" si="122"/>
        <v>1293</v>
      </c>
      <c r="P174" s="33">
        <f t="shared" si="123"/>
        <v>1495</v>
      </c>
      <c r="Q174" s="33">
        <f t="shared" si="124"/>
        <v>1667</v>
      </c>
    </row>
    <row r="175" spans="1:17" x14ac:dyDescent="0.2">
      <c r="A175" s="19"/>
      <c r="B175" s="30"/>
      <c r="C175" s="31" t="s">
        <v>26</v>
      </c>
      <c r="D175" s="30">
        <f>D172*2</f>
        <v>50400</v>
      </c>
      <c r="E175" s="30">
        <f t="shared" ref="E175:J175" si="126">E172*2</f>
        <v>57600</v>
      </c>
      <c r="F175" s="30">
        <f t="shared" si="126"/>
        <v>64800</v>
      </c>
      <c r="G175" s="30">
        <f t="shared" si="126"/>
        <v>71900</v>
      </c>
      <c r="H175" s="30">
        <f t="shared" si="126"/>
        <v>77700</v>
      </c>
      <c r="I175" s="30">
        <f t="shared" si="126"/>
        <v>83500</v>
      </c>
      <c r="J175" s="30">
        <f t="shared" si="126"/>
        <v>89200</v>
      </c>
      <c r="K175" s="30">
        <f>K172*2</f>
        <v>95000</v>
      </c>
      <c r="L175" s="32"/>
      <c r="M175" s="33">
        <f>ROUNDDOWN(D175*0.3/12,0)</f>
        <v>1260</v>
      </c>
      <c r="N175" s="33">
        <f>ROUNDDOWN((AVERAGEA(D175:E175)*0.3)/12,0)</f>
        <v>1350</v>
      </c>
      <c r="O175" s="33">
        <f>ROUNDDOWN(F175*0.3/12,0)</f>
        <v>1620</v>
      </c>
      <c r="P175" s="33">
        <f>ROUNDDOWN((AVERAGEA(G175:H175)*0.3)/12,0)</f>
        <v>1870</v>
      </c>
      <c r="Q175" s="33">
        <f>ROUNDDOWN(I175*0.3/12,0)</f>
        <v>2087</v>
      </c>
    </row>
    <row r="176" spans="1:17" x14ac:dyDescent="0.2">
      <c r="A176" s="19"/>
      <c r="B176" s="30"/>
      <c r="C176" s="31" t="s">
        <v>27</v>
      </c>
      <c r="D176" s="30">
        <f>D172*2.4</f>
        <v>60480</v>
      </c>
      <c r="E176" s="30">
        <f t="shared" ref="E176:J176" si="127">E172*2.4</f>
        <v>69120</v>
      </c>
      <c r="F176" s="30">
        <f t="shared" si="127"/>
        <v>77760</v>
      </c>
      <c r="G176" s="30">
        <f t="shared" si="127"/>
        <v>86280</v>
      </c>
      <c r="H176" s="30">
        <f t="shared" si="127"/>
        <v>93240</v>
      </c>
      <c r="I176" s="30">
        <f t="shared" si="127"/>
        <v>100200</v>
      </c>
      <c r="J176" s="30">
        <f t="shared" si="127"/>
        <v>107040</v>
      </c>
      <c r="K176" s="30">
        <f>K172*2.4</f>
        <v>114000</v>
      </c>
      <c r="L176" s="32"/>
      <c r="M176" s="33">
        <f>ROUNDDOWN(D176*0.3/12,0)</f>
        <v>1512</v>
      </c>
      <c r="N176" s="33">
        <f>ROUNDDOWN((AVERAGEA(D176:E176)*0.3)/12,0)</f>
        <v>1620</v>
      </c>
      <c r="O176" s="33">
        <f>ROUNDDOWN(F176*0.3/12,0)</f>
        <v>1944</v>
      </c>
      <c r="P176" s="33">
        <f>ROUNDDOWN((AVERAGEA(G176:H176)*0.3)/12,0)</f>
        <v>2244</v>
      </c>
      <c r="Q176" s="33">
        <f>ROUNDDOWN(I176*0.3/12,0)</f>
        <v>2505</v>
      </c>
    </row>
    <row r="177" spans="1:17" x14ac:dyDescent="0.2">
      <c r="A177" s="19"/>
      <c r="B177" s="30"/>
      <c r="C177" s="34" t="s">
        <v>28</v>
      </c>
      <c r="D177" s="36">
        <v>25200</v>
      </c>
      <c r="E177" s="36">
        <v>28800</v>
      </c>
      <c r="F177" s="36">
        <v>32400</v>
      </c>
      <c r="G177" s="36">
        <v>35950</v>
      </c>
      <c r="H177" s="36">
        <v>38850</v>
      </c>
      <c r="I177" s="36">
        <v>41750</v>
      </c>
      <c r="J177" s="36">
        <v>44600</v>
      </c>
      <c r="K177" s="36">
        <v>47500</v>
      </c>
      <c r="L177" s="32"/>
      <c r="M177" s="36">
        <f t="shared" si="120"/>
        <v>630</v>
      </c>
      <c r="N177" s="36">
        <f t="shared" si="121"/>
        <v>675</v>
      </c>
      <c r="O177" s="36">
        <f t="shared" si="122"/>
        <v>810</v>
      </c>
      <c r="P177" s="36">
        <f t="shared" si="123"/>
        <v>935</v>
      </c>
      <c r="Q177" s="36">
        <f t="shared" si="124"/>
        <v>1043</v>
      </c>
    </row>
    <row r="178" spans="1:17" x14ac:dyDescent="0.2">
      <c r="A178" s="19"/>
      <c r="B178" s="30"/>
      <c r="C178" s="34" t="s">
        <v>29</v>
      </c>
      <c r="D178" s="36">
        <f>D177*1.2</f>
        <v>30240</v>
      </c>
      <c r="E178" s="36">
        <f t="shared" ref="E178:K178" si="128">E177*1.2</f>
        <v>34560</v>
      </c>
      <c r="F178" s="36">
        <f t="shared" si="128"/>
        <v>38880</v>
      </c>
      <c r="G178" s="36">
        <f t="shared" si="128"/>
        <v>43140</v>
      </c>
      <c r="H178" s="36">
        <f t="shared" si="128"/>
        <v>46620</v>
      </c>
      <c r="I178" s="36">
        <f t="shared" si="128"/>
        <v>50100</v>
      </c>
      <c r="J178" s="36">
        <f t="shared" si="128"/>
        <v>53520</v>
      </c>
      <c r="K178" s="36">
        <f t="shared" si="128"/>
        <v>57000</v>
      </c>
      <c r="L178" s="32"/>
      <c r="M178" s="36">
        <f t="shared" si="120"/>
        <v>756</v>
      </c>
      <c r="N178" s="36">
        <f t="shared" si="121"/>
        <v>810</v>
      </c>
      <c r="O178" s="36">
        <f t="shared" si="122"/>
        <v>972</v>
      </c>
      <c r="P178" s="36">
        <f t="shared" si="123"/>
        <v>1122</v>
      </c>
      <c r="Q178" s="36">
        <f t="shared" si="124"/>
        <v>1252</v>
      </c>
    </row>
    <row r="179" spans="1:17" x14ac:dyDescent="0.2">
      <c r="A179" s="19"/>
      <c r="B179" s="30"/>
      <c r="C179" s="34" t="s">
        <v>30</v>
      </c>
      <c r="D179" s="36">
        <f>D177*1.6</f>
        <v>40320</v>
      </c>
      <c r="E179" s="36">
        <f t="shared" ref="E179:K179" si="129">E177*1.6</f>
        <v>46080</v>
      </c>
      <c r="F179" s="36">
        <f t="shared" si="129"/>
        <v>51840</v>
      </c>
      <c r="G179" s="36">
        <f t="shared" si="129"/>
        <v>57520</v>
      </c>
      <c r="H179" s="36">
        <f t="shared" si="129"/>
        <v>62160</v>
      </c>
      <c r="I179" s="36">
        <f t="shared" si="129"/>
        <v>66800</v>
      </c>
      <c r="J179" s="36">
        <f t="shared" si="129"/>
        <v>71360</v>
      </c>
      <c r="K179" s="36">
        <f t="shared" si="129"/>
        <v>76000</v>
      </c>
      <c r="L179" s="32"/>
      <c r="M179" s="36">
        <f t="shared" si="120"/>
        <v>1008</v>
      </c>
      <c r="N179" s="36">
        <f t="shared" si="121"/>
        <v>1080</v>
      </c>
      <c r="O179" s="36">
        <f t="shared" si="122"/>
        <v>1296</v>
      </c>
      <c r="P179" s="36">
        <f t="shared" si="123"/>
        <v>1496</v>
      </c>
      <c r="Q179" s="36">
        <f t="shared" si="124"/>
        <v>1670</v>
      </c>
    </row>
    <row r="180" spans="1:17" x14ac:dyDescent="0.2">
      <c r="A180" s="19"/>
      <c r="B180" s="30"/>
      <c r="C180" s="34" t="s">
        <v>31</v>
      </c>
      <c r="D180" s="36">
        <f>D177*2</f>
        <v>50400</v>
      </c>
      <c r="E180" s="36">
        <f t="shared" ref="E180:K180" si="130">E177*2</f>
        <v>57600</v>
      </c>
      <c r="F180" s="36">
        <f t="shared" si="130"/>
        <v>64800</v>
      </c>
      <c r="G180" s="36">
        <f t="shared" si="130"/>
        <v>71900</v>
      </c>
      <c r="H180" s="36">
        <f t="shared" si="130"/>
        <v>77700</v>
      </c>
      <c r="I180" s="36">
        <f t="shared" si="130"/>
        <v>83500</v>
      </c>
      <c r="J180" s="36">
        <f t="shared" si="130"/>
        <v>89200</v>
      </c>
      <c r="K180" s="36">
        <f t="shared" si="130"/>
        <v>95000</v>
      </c>
      <c r="L180" s="32"/>
      <c r="M180" s="36">
        <f>ROUNDDOWN(D180*0.3/12,0)</f>
        <v>1260</v>
      </c>
      <c r="N180" s="36">
        <f>ROUNDDOWN((AVERAGEA(D180:E180)*0.3)/12,0)</f>
        <v>1350</v>
      </c>
      <c r="O180" s="36">
        <f>ROUNDDOWN(F180*0.3/12,0)</f>
        <v>1620</v>
      </c>
      <c r="P180" s="36">
        <f>ROUNDDOWN((AVERAGEA(G180:H180)*0.3)/12,0)</f>
        <v>1870</v>
      </c>
      <c r="Q180" s="36">
        <f>ROUNDDOWN(I180*0.3/12,0)</f>
        <v>2087</v>
      </c>
    </row>
    <row r="181" spans="1:17" x14ac:dyDescent="0.2">
      <c r="A181" s="19"/>
      <c r="B181" s="30"/>
      <c r="C181" s="34" t="s">
        <v>32</v>
      </c>
      <c r="D181" s="36">
        <f>D177*2.4</f>
        <v>60480</v>
      </c>
      <c r="E181" s="36">
        <f t="shared" ref="E181:K181" si="131">E177*2.4</f>
        <v>69120</v>
      </c>
      <c r="F181" s="36">
        <f t="shared" si="131"/>
        <v>77760</v>
      </c>
      <c r="G181" s="36">
        <f t="shared" si="131"/>
        <v>86280</v>
      </c>
      <c r="H181" s="36">
        <f t="shared" si="131"/>
        <v>93240</v>
      </c>
      <c r="I181" s="36">
        <f t="shared" si="131"/>
        <v>100200</v>
      </c>
      <c r="J181" s="36">
        <f t="shared" si="131"/>
        <v>107040</v>
      </c>
      <c r="K181" s="36">
        <f t="shared" si="131"/>
        <v>114000</v>
      </c>
      <c r="L181" s="32"/>
      <c r="M181" s="36">
        <f>ROUNDDOWN(D181*0.3/12,0)</f>
        <v>1512</v>
      </c>
      <c r="N181" s="36">
        <f>ROUNDDOWN((AVERAGEA(D181:E181)*0.3)/12,0)</f>
        <v>1620</v>
      </c>
      <c r="O181" s="36">
        <f>ROUNDDOWN(F181*0.3/12,0)</f>
        <v>1944</v>
      </c>
      <c r="P181" s="36">
        <f>ROUNDDOWN((AVERAGEA(G181:H181)*0.3)/12,0)</f>
        <v>2244</v>
      </c>
      <c r="Q181" s="36">
        <f>ROUNDDOWN(I181*0.3/12,0)</f>
        <v>2505</v>
      </c>
    </row>
    <row r="182" spans="1:17" x14ac:dyDescent="0.2">
      <c r="A182" s="19"/>
      <c r="B182" s="30"/>
      <c r="C182" s="31"/>
      <c r="D182" s="30"/>
      <c r="E182" s="30"/>
      <c r="F182" s="30"/>
      <c r="G182" s="30"/>
      <c r="H182" s="30"/>
      <c r="I182" s="30"/>
      <c r="J182" s="30"/>
      <c r="K182" s="30"/>
      <c r="L182" s="32"/>
      <c r="M182" s="33"/>
      <c r="N182" s="33"/>
      <c r="O182" s="33"/>
      <c r="P182" s="33"/>
      <c r="Q182" s="33"/>
    </row>
    <row r="183" spans="1:17" x14ac:dyDescent="0.2">
      <c r="A183" s="29" t="s">
        <v>45</v>
      </c>
      <c r="B183" s="30">
        <v>74500</v>
      </c>
      <c r="C183" s="31" t="s">
        <v>22</v>
      </c>
      <c r="D183" s="30">
        <v>15650</v>
      </c>
      <c r="E183" s="30">
        <v>17900</v>
      </c>
      <c r="F183" s="30">
        <v>20780</v>
      </c>
      <c r="G183" s="30">
        <v>25100</v>
      </c>
      <c r="H183" s="30">
        <v>29420</v>
      </c>
      <c r="I183" s="30">
        <v>33740</v>
      </c>
      <c r="J183" s="30">
        <v>38060</v>
      </c>
      <c r="K183" s="30">
        <v>42380</v>
      </c>
      <c r="L183" s="32"/>
      <c r="M183" s="33">
        <f t="shared" ref="M183:M191" si="132">ROUNDDOWN(D183*0.3/12,0)</f>
        <v>391</v>
      </c>
      <c r="N183" s="33">
        <f t="shared" ref="N183:N191" si="133">ROUNDDOWN((AVERAGEA(D183:E183)*0.3)/12,0)</f>
        <v>419</v>
      </c>
      <c r="O183" s="33">
        <f t="shared" ref="O183:O191" si="134">ROUNDDOWN(F183*0.3/12,0)</f>
        <v>519</v>
      </c>
      <c r="P183" s="33">
        <f t="shared" ref="P183:P191" si="135">ROUNDDOWN((AVERAGEA(G183:H183)*0.3)/12,0)</f>
        <v>681</v>
      </c>
      <c r="Q183" s="33">
        <f t="shared" ref="Q183:Q191" si="136">ROUNDDOWN(I183*0.3/12,0)</f>
        <v>843</v>
      </c>
    </row>
    <row r="184" spans="1:17" x14ac:dyDescent="0.2">
      <c r="A184" s="32"/>
      <c r="B184" s="38"/>
      <c r="C184" s="31" t="s">
        <v>23</v>
      </c>
      <c r="D184" s="30">
        <v>26100</v>
      </c>
      <c r="E184" s="30">
        <v>29800</v>
      </c>
      <c r="F184" s="30">
        <v>33550</v>
      </c>
      <c r="G184" s="30">
        <v>37250</v>
      </c>
      <c r="H184" s="30">
        <v>40250</v>
      </c>
      <c r="I184" s="30">
        <v>43250</v>
      </c>
      <c r="J184" s="30">
        <v>46200</v>
      </c>
      <c r="K184" s="30">
        <v>49200</v>
      </c>
      <c r="L184" s="32"/>
      <c r="M184" s="33">
        <f t="shared" si="132"/>
        <v>652</v>
      </c>
      <c r="N184" s="33">
        <f t="shared" si="133"/>
        <v>698</v>
      </c>
      <c r="O184" s="33">
        <f t="shared" si="134"/>
        <v>838</v>
      </c>
      <c r="P184" s="33">
        <f t="shared" si="135"/>
        <v>968</v>
      </c>
      <c r="Q184" s="33">
        <f t="shared" si="136"/>
        <v>1081</v>
      </c>
    </row>
    <row r="185" spans="1:17" x14ac:dyDescent="0.2">
      <c r="A185" s="32"/>
      <c r="B185" s="38"/>
      <c r="C185" s="31" t="s">
        <v>24</v>
      </c>
      <c r="D185" s="30">
        <f>D184*1.2</f>
        <v>31320</v>
      </c>
      <c r="E185" s="30">
        <f t="shared" ref="E185:K185" si="137">E184*1.2</f>
        <v>35760</v>
      </c>
      <c r="F185" s="30">
        <f t="shared" si="137"/>
        <v>40260</v>
      </c>
      <c r="G185" s="30">
        <f t="shared" si="137"/>
        <v>44700</v>
      </c>
      <c r="H185" s="30">
        <f t="shared" si="137"/>
        <v>48300</v>
      </c>
      <c r="I185" s="30">
        <f t="shared" si="137"/>
        <v>51900</v>
      </c>
      <c r="J185" s="30">
        <f t="shared" si="137"/>
        <v>55440</v>
      </c>
      <c r="K185" s="30">
        <f t="shared" si="137"/>
        <v>59040</v>
      </c>
      <c r="L185" s="32"/>
      <c r="M185" s="33">
        <f t="shared" si="132"/>
        <v>783</v>
      </c>
      <c r="N185" s="33">
        <f t="shared" si="133"/>
        <v>838</v>
      </c>
      <c r="O185" s="33">
        <f t="shared" si="134"/>
        <v>1006</v>
      </c>
      <c r="P185" s="33">
        <f t="shared" si="135"/>
        <v>1162</v>
      </c>
      <c r="Q185" s="33">
        <f t="shared" si="136"/>
        <v>1297</v>
      </c>
    </row>
    <row r="186" spans="1:17" x14ac:dyDescent="0.2">
      <c r="A186" s="32"/>
      <c r="B186" s="38"/>
      <c r="C186" s="31" t="s">
        <v>25</v>
      </c>
      <c r="D186" s="30">
        <v>41750</v>
      </c>
      <c r="E186" s="30">
        <v>47700</v>
      </c>
      <c r="F186" s="30">
        <v>53650</v>
      </c>
      <c r="G186" s="30">
        <v>59600</v>
      </c>
      <c r="H186" s="30">
        <v>64400</v>
      </c>
      <c r="I186" s="30">
        <v>69150</v>
      </c>
      <c r="J186" s="30">
        <v>73950</v>
      </c>
      <c r="K186" s="30">
        <v>78700</v>
      </c>
      <c r="L186" s="32"/>
      <c r="M186" s="33">
        <f t="shared" si="132"/>
        <v>1043</v>
      </c>
      <c r="N186" s="33">
        <f t="shared" si="133"/>
        <v>1118</v>
      </c>
      <c r="O186" s="33">
        <f t="shared" si="134"/>
        <v>1341</v>
      </c>
      <c r="P186" s="33">
        <f t="shared" si="135"/>
        <v>1550</v>
      </c>
      <c r="Q186" s="33">
        <f t="shared" si="136"/>
        <v>1728</v>
      </c>
    </row>
    <row r="187" spans="1:17" x14ac:dyDescent="0.2">
      <c r="A187" s="32"/>
      <c r="B187" s="38"/>
      <c r="C187" s="31" t="s">
        <v>26</v>
      </c>
      <c r="D187" s="30">
        <f>D184*2</f>
        <v>52200</v>
      </c>
      <c r="E187" s="30">
        <f t="shared" ref="E187:K187" si="138">E184*2</f>
        <v>59600</v>
      </c>
      <c r="F187" s="30">
        <f t="shared" si="138"/>
        <v>67100</v>
      </c>
      <c r="G187" s="30">
        <f t="shared" si="138"/>
        <v>74500</v>
      </c>
      <c r="H187" s="30">
        <f t="shared" si="138"/>
        <v>80500</v>
      </c>
      <c r="I187" s="30">
        <f t="shared" si="138"/>
        <v>86500</v>
      </c>
      <c r="J187" s="30">
        <f t="shared" si="138"/>
        <v>92400</v>
      </c>
      <c r="K187" s="30">
        <f t="shared" si="138"/>
        <v>98400</v>
      </c>
      <c r="L187" s="32"/>
      <c r="M187" s="33">
        <f>ROUNDDOWN(D187*0.3/12,0)</f>
        <v>1305</v>
      </c>
      <c r="N187" s="33">
        <f>ROUNDDOWN((AVERAGEA(D187:E187)*0.3)/12,0)</f>
        <v>1397</v>
      </c>
      <c r="O187" s="33">
        <f>ROUNDDOWN(F187*0.3/12,0)</f>
        <v>1677</v>
      </c>
      <c r="P187" s="33">
        <f>ROUNDDOWN((AVERAGEA(G187:H187)*0.3)/12,0)</f>
        <v>1937</v>
      </c>
      <c r="Q187" s="33">
        <f>ROUNDDOWN(I187*0.3/12,0)</f>
        <v>2162</v>
      </c>
    </row>
    <row r="188" spans="1:17" x14ac:dyDescent="0.2">
      <c r="A188" s="32"/>
      <c r="B188" s="38"/>
      <c r="C188" s="31" t="s">
        <v>27</v>
      </c>
      <c r="D188" s="30">
        <f>D184*2.4</f>
        <v>62640</v>
      </c>
      <c r="E188" s="30">
        <f t="shared" ref="E188:K188" si="139">E184*2.4</f>
        <v>71520</v>
      </c>
      <c r="F188" s="30">
        <f t="shared" si="139"/>
        <v>80520</v>
      </c>
      <c r="G188" s="30">
        <f t="shared" si="139"/>
        <v>89400</v>
      </c>
      <c r="H188" s="30">
        <f t="shared" si="139"/>
        <v>96600</v>
      </c>
      <c r="I188" s="30">
        <f t="shared" si="139"/>
        <v>103800</v>
      </c>
      <c r="J188" s="30">
        <f t="shared" si="139"/>
        <v>110880</v>
      </c>
      <c r="K188" s="30">
        <f t="shared" si="139"/>
        <v>118080</v>
      </c>
      <c r="L188" s="32"/>
      <c r="M188" s="33">
        <f>ROUNDDOWN(D188*0.3/12,0)</f>
        <v>1566</v>
      </c>
      <c r="N188" s="33">
        <f>ROUNDDOWN((AVERAGEA(D188:E188)*0.3)/12,0)</f>
        <v>1677</v>
      </c>
      <c r="O188" s="33">
        <f>ROUNDDOWN(F188*0.3/12,0)</f>
        <v>2013</v>
      </c>
      <c r="P188" s="33">
        <f>ROUNDDOWN((AVERAGEA(G188:H188)*0.3)/12,0)</f>
        <v>2325</v>
      </c>
      <c r="Q188" s="33">
        <f>ROUNDDOWN(I188*0.3/12,0)</f>
        <v>2595</v>
      </c>
    </row>
    <row r="189" spans="1:17" x14ac:dyDescent="0.2">
      <c r="A189" s="32"/>
      <c r="B189" s="38"/>
      <c r="C189" s="34" t="s">
        <v>28</v>
      </c>
      <c r="D189" s="36">
        <v>26500</v>
      </c>
      <c r="E189" s="36">
        <v>30300</v>
      </c>
      <c r="F189" s="36">
        <v>34100</v>
      </c>
      <c r="G189" s="36">
        <v>37850</v>
      </c>
      <c r="H189" s="36">
        <v>40900</v>
      </c>
      <c r="I189" s="36">
        <v>43950</v>
      </c>
      <c r="J189" s="36">
        <v>46950</v>
      </c>
      <c r="K189" s="36">
        <v>50000</v>
      </c>
      <c r="L189" s="32"/>
      <c r="M189" s="36">
        <f t="shared" si="132"/>
        <v>662</v>
      </c>
      <c r="N189" s="36">
        <f t="shared" si="133"/>
        <v>710</v>
      </c>
      <c r="O189" s="36">
        <f t="shared" si="134"/>
        <v>852</v>
      </c>
      <c r="P189" s="36">
        <f t="shared" si="135"/>
        <v>984</v>
      </c>
      <c r="Q189" s="36">
        <f t="shared" si="136"/>
        <v>1098</v>
      </c>
    </row>
    <row r="190" spans="1:17" x14ac:dyDescent="0.2">
      <c r="A190" s="32"/>
      <c r="B190" s="38"/>
      <c r="C190" s="34" t="s">
        <v>29</v>
      </c>
      <c r="D190" s="36">
        <f>D189*1.2</f>
        <v>31800</v>
      </c>
      <c r="E190" s="36">
        <f t="shared" ref="E190:K190" si="140">E189*1.2</f>
        <v>36360</v>
      </c>
      <c r="F190" s="36">
        <f t="shared" si="140"/>
        <v>40920</v>
      </c>
      <c r="G190" s="36">
        <f t="shared" si="140"/>
        <v>45420</v>
      </c>
      <c r="H190" s="36">
        <f t="shared" si="140"/>
        <v>49080</v>
      </c>
      <c r="I190" s="36">
        <f t="shared" si="140"/>
        <v>52740</v>
      </c>
      <c r="J190" s="36">
        <f t="shared" si="140"/>
        <v>56340</v>
      </c>
      <c r="K190" s="36">
        <f t="shared" si="140"/>
        <v>60000</v>
      </c>
      <c r="L190" s="32"/>
      <c r="M190" s="36">
        <f t="shared" si="132"/>
        <v>795</v>
      </c>
      <c r="N190" s="36">
        <f t="shared" si="133"/>
        <v>852</v>
      </c>
      <c r="O190" s="36">
        <f t="shared" si="134"/>
        <v>1023</v>
      </c>
      <c r="P190" s="36">
        <f t="shared" si="135"/>
        <v>1181</v>
      </c>
      <c r="Q190" s="36">
        <f t="shared" si="136"/>
        <v>1318</v>
      </c>
    </row>
    <row r="191" spans="1:17" x14ac:dyDescent="0.2">
      <c r="A191" s="32"/>
      <c r="B191" s="38"/>
      <c r="C191" s="34" t="s">
        <v>30</v>
      </c>
      <c r="D191" s="36">
        <f>D190*1.6</f>
        <v>50880</v>
      </c>
      <c r="E191" s="36">
        <f t="shared" ref="E191:K191" si="141">E190*1.6</f>
        <v>58176</v>
      </c>
      <c r="F191" s="36">
        <f t="shared" si="141"/>
        <v>65472</v>
      </c>
      <c r="G191" s="36">
        <f t="shared" si="141"/>
        <v>72672</v>
      </c>
      <c r="H191" s="36">
        <f t="shared" si="141"/>
        <v>78528</v>
      </c>
      <c r="I191" s="36">
        <f t="shared" si="141"/>
        <v>84384</v>
      </c>
      <c r="J191" s="36">
        <f t="shared" si="141"/>
        <v>90144</v>
      </c>
      <c r="K191" s="36">
        <f t="shared" si="141"/>
        <v>96000</v>
      </c>
      <c r="L191" s="32"/>
      <c r="M191" s="36">
        <f t="shared" si="132"/>
        <v>1272</v>
      </c>
      <c r="N191" s="36">
        <f t="shared" si="133"/>
        <v>1363</v>
      </c>
      <c r="O191" s="36">
        <f t="shared" si="134"/>
        <v>1636</v>
      </c>
      <c r="P191" s="36">
        <f t="shared" si="135"/>
        <v>1890</v>
      </c>
      <c r="Q191" s="36">
        <f t="shared" si="136"/>
        <v>2109</v>
      </c>
    </row>
    <row r="192" spans="1:17" x14ac:dyDescent="0.2">
      <c r="A192" s="32"/>
      <c r="B192" s="38"/>
      <c r="C192" s="34" t="s">
        <v>31</v>
      </c>
      <c r="D192" s="36">
        <f>D189*2</f>
        <v>53000</v>
      </c>
      <c r="E192" s="36">
        <f t="shared" ref="E192:K192" si="142">E189*2</f>
        <v>60600</v>
      </c>
      <c r="F192" s="36">
        <f t="shared" si="142"/>
        <v>68200</v>
      </c>
      <c r="G192" s="36">
        <f t="shared" si="142"/>
        <v>75700</v>
      </c>
      <c r="H192" s="36">
        <f t="shared" si="142"/>
        <v>81800</v>
      </c>
      <c r="I192" s="36">
        <f t="shared" si="142"/>
        <v>87900</v>
      </c>
      <c r="J192" s="36">
        <f t="shared" si="142"/>
        <v>93900</v>
      </c>
      <c r="K192" s="36">
        <f t="shared" si="142"/>
        <v>100000</v>
      </c>
      <c r="L192" s="32"/>
      <c r="M192" s="36">
        <f>ROUNDDOWN(D192*0.3/12,0)</f>
        <v>1325</v>
      </c>
      <c r="N192" s="36">
        <f>ROUNDDOWN((AVERAGEA(D192:E192)*0.3)/12,0)</f>
        <v>1420</v>
      </c>
      <c r="O192" s="36">
        <f>ROUNDDOWN(F192*0.3/12,0)</f>
        <v>1705</v>
      </c>
      <c r="P192" s="36">
        <f>ROUNDDOWN((AVERAGEA(G192:H192)*0.3)/12,0)</f>
        <v>1968</v>
      </c>
      <c r="Q192" s="36">
        <f>ROUNDDOWN(I192*0.3/12,0)</f>
        <v>2197</v>
      </c>
    </row>
    <row r="193" spans="1:17" x14ac:dyDescent="0.2">
      <c r="A193" s="32"/>
      <c r="B193" s="38"/>
      <c r="C193" s="34" t="s">
        <v>32</v>
      </c>
      <c r="D193" s="36">
        <f>D189*2.4</f>
        <v>63600</v>
      </c>
      <c r="E193" s="36">
        <f t="shared" ref="E193:K193" si="143">E189*2.4</f>
        <v>72720</v>
      </c>
      <c r="F193" s="36">
        <f t="shared" si="143"/>
        <v>81840</v>
      </c>
      <c r="G193" s="36">
        <f t="shared" si="143"/>
        <v>90840</v>
      </c>
      <c r="H193" s="36">
        <f t="shared" si="143"/>
        <v>98160</v>
      </c>
      <c r="I193" s="36">
        <f t="shared" si="143"/>
        <v>105480</v>
      </c>
      <c r="J193" s="36">
        <f t="shared" si="143"/>
        <v>112680</v>
      </c>
      <c r="K193" s="36">
        <f t="shared" si="143"/>
        <v>120000</v>
      </c>
      <c r="L193" s="32"/>
      <c r="M193" s="36">
        <f>ROUNDDOWN(D193*0.3/12,0)</f>
        <v>1590</v>
      </c>
      <c r="N193" s="36">
        <f>ROUNDDOWN((AVERAGEA(D193:E193)*0.3)/12,0)</f>
        <v>1704</v>
      </c>
      <c r="O193" s="36">
        <f>ROUNDDOWN(F193*0.3/12,0)</f>
        <v>2046</v>
      </c>
      <c r="P193" s="36">
        <f>ROUNDDOWN((AVERAGEA(G193:H193)*0.3)/12,0)</f>
        <v>2362</v>
      </c>
      <c r="Q193" s="36">
        <f>ROUNDDOWN(I193*0.3/12,0)</f>
        <v>2637</v>
      </c>
    </row>
    <row r="194" spans="1:17" x14ac:dyDescent="0.2">
      <c r="A194" s="32"/>
      <c r="B194" s="39"/>
      <c r="C194" s="32"/>
      <c r="D194" s="30"/>
      <c r="E194" s="30"/>
      <c r="F194" s="30"/>
      <c r="G194" s="30"/>
      <c r="H194" s="30"/>
      <c r="I194" s="30"/>
      <c r="J194" s="30"/>
      <c r="K194" s="30"/>
      <c r="L194" s="32"/>
      <c r="M194" s="30"/>
      <c r="N194" s="30"/>
      <c r="O194" s="30"/>
      <c r="P194" s="30"/>
      <c r="Q194" s="30"/>
    </row>
    <row r="195" spans="1:17" x14ac:dyDescent="0.2">
      <c r="B195" s="12"/>
      <c r="D195" s="8"/>
      <c r="E195" s="8"/>
      <c r="F195" s="8"/>
      <c r="G195" s="8"/>
      <c r="H195" s="8"/>
      <c r="I195" s="8"/>
      <c r="J195" s="8"/>
      <c r="K195" s="8"/>
      <c r="M195" s="8"/>
      <c r="N195" s="8"/>
      <c r="O195" s="8"/>
      <c r="P195" s="8"/>
      <c r="Q195" s="8"/>
    </row>
    <row r="196" spans="1:17" x14ac:dyDescent="0.2">
      <c r="B196" s="12"/>
      <c r="D196" s="8"/>
      <c r="E196" s="8"/>
      <c r="F196" s="8"/>
      <c r="G196" s="8"/>
      <c r="H196" s="8"/>
      <c r="I196" s="8"/>
      <c r="J196" s="8"/>
      <c r="K196" s="8"/>
      <c r="M196" s="8"/>
      <c r="N196" s="8"/>
      <c r="O196" s="8"/>
      <c r="P196" s="8"/>
      <c r="Q196" s="8"/>
    </row>
    <row r="197" spans="1:17" x14ac:dyDescent="0.2">
      <c r="B197" s="12"/>
      <c r="D197" s="8"/>
      <c r="E197" s="8"/>
      <c r="F197" s="8"/>
      <c r="G197" s="8"/>
      <c r="H197" s="8"/>
      <c r="I197" s="8"/>
      <c r="J197" s="8"/>
      <c r="K197" s="8"/>
      <c r="M197" s="8"/>
      <c r="N197" s="8"/>
      <c r="O197" s="8"/>
      <c r="P197" s="8"/>
      <c r="Q197" s="8"/>
    </row>
    <row r="198" spans="1:17" x14ac:dyDescent="0.2">
      <c r="B198" s="12"/>
      <c r="D198" s="15"/>
      <c r="E198" s="15"/>
      <c r="F198" s="15"/>
      <c r="G198" s="15"/>
      <c r="H198" s="15"/>
      <c r="I198" s="15"/>
      <c r="J198" s="15"/>
      <c r="K198" s="15"/>
      <c r="M198" s="15"/>
      <c r="N198" s="15"/>
      <c r="O198" s="15"/>
      <c r="P198" s="15"/>
      <c r="Q198" s="15"/>
    </row>
    <row r="199" spans="1:17" x14ac:dyDescent="0.2">
      <c r="B199" s="12"/>
      <c r="D199" s="15"/>
      <c r="E199" s="15"/>
      <c r="F199" s="15"/>
      <c r="G199" s="15"/>
      <c r="H199" s="15"/>
      <c r="I199" s="15"/>
      <c r="J199" s="15"/>
      <c r="K199" s="15"/>
      <c r="M199" s="15"/>
      <c r="N199" s="15"/>
      <c r="O199" s="15"/>
      <c r="P199" s="15"/>
      <c r="Q199" s="15"/>
    </row>
    <row r="200" spans="1:17" x14ac:dyDescent="0.2">
      <c r="B200" s="12"/>
      <c r="D200" s="15"/>
      <c r="E200" s="15"/>
      <c r="F200" s="15"/>
      <c r="G200" s="15"/>
      <c r="H200" s="15"/>
      <c r="I200" s="15"/>
      <c r="J200" s="15"/>
      <c r="K200" s="15"/>
      <c r="M200" s="15"/>
      <c r="N200" s="15"/>
      <c r="O200" s="15"/>
      <c r="P200" s="15"/>
      <c r="Q200" s="15"/>
    </row>
    <row r="201" spans="1:17" x14ac:dyDescent="0.2">
      <c r="B201" s="12"/>
      <c r="D201" s="15"/>
      <c r="E201" s="15"/>
      <c r="F201" s="15"/>
      <c r="G201" s="15"/>
      <c r="H201" s="15"/>
      <c r="I201" s="15"/>
      <c r="J201" s="15"/>
      <c r="K201" s="15"/>
      <c r="M201" s="15"/>
      <c r="N201" s="15"/>
      <c r="O201" s="15"/>
      <c r="P201" s="15"/>
      <c r="Q201" s="15"/>
    </row>
    <row r="202" spans="1:17" x14ac:dyDescent="0.2">
      <c r="B202" s="12"/>
      <c r="D202" s="8"/>
      <c r="E202" s="8"/>
      <c r="F202" s="8"/>
      <c r="G202" s="8"/>
      <c r="H202" s="8"/>
      <c r="I202" s="8"/>
      <c r="J202" s="8"/>
      <c r="K202" s="8"/>
      <c r="M202" s="8"/>
      <c r="N202" s="8"/>
      <c r="O202" s="8"/>
      <c r="P202" s="8"/>
      <c r="Q202" s="8"/>
    </row>
    <row r="203" spans="1:17" x14ac:dyDescent="0.2">
      <c r="B203" s="12"/>
      <c r="D203" s="8"/>
      <c r="E203" s="8"/>
      <c r="F203" s="8"/>
      <c r="G203" s="8"/>
      <c r="H203" s="8"/>
      <c r="I203" s="8"/>
      <c r="J203" s="8"/>
      <c r="K203" s="8"/>
      <c r="M203" s="8"/>
      <c r="N203" s="8"/>
      <c r="O203" s="8"/>
      <c r="P203" s="8"/>
      <c r="Q203" s="8"/>
    </row>
    <row r="204" spans="1:17" x14ac:dyDescent="0.2">
      <c r="B204" s="12"/>
      <c r="D204" s="8"/>
      <c r="E204" s="8"/>
      <c r="F204" s="8"/>
      <c r="G204" s="8"/>
      <c r="H204" s="8"/>
      <c r="I204" s="8"/>
      <c r="J204" s="8"/>
      <c r="K204" s="8"/>
      <c r="M204" s="8"/>
      <c r="N204" s="8"/>
      <c r="O204" s="8"/>
      <c r="P204" s="8"/>
      <c r="Q204" s="8"/>
    </row>
    <row r="205" spans="1:17" x14ac:dyDescent="0.2">
      <c r="B205" s="12"/>
      <c r="D205" s="8"/>
      <c r="E205" s="8"/>
      <c r="F205" s="8"/>
      <c r="G205" s="8"/>
      <c r="H205" s="8"/>
      <c r="I205" s="8"/>
      <c r="J205" s="8"/>
      <c r="K205" s="8"/>
      <c r="M205" s="8"/>
      <c r="N205" s="8"/>
      <c r="O205" s="8"/>
      <c r="P205" s="8"/>
      <c r="Q205" s="8"/>
    </row>
    <row r="206" spans="1:17" x14ac:dyDescent="0.2">
      <c r="B206" s="12">
        <v>1.2</v>
      </c>
      <c r="C206" s="13">
        <v>2.4</v>
      </c>
      <c r="D206" s="10" t="s">
        <v>46</v>
      </c>
      <c r="E206" s="10"/>
      <c r="F206" s="3"/>
      <c r="G206" s="8"/>
      <c r="H206" s="8"/>
      <c r="I206" s="8"/>
      <c r="J206" s="8"/>
      <c r="K206" s="8"/>
      <c r="M206" s="8"/>
      <c r="N206" s="8"/>
      <c r="O206" s="8"/>
      <c r="P206" s="8"/>
      <c r="Q206" s="8"/>
    </row>
    <row r="207" spans="1:17" x14ac:dyDescent="0.2">
      <c r="B207" s="12">
        <v>1.1499999999999999</v>
      </c>
      <c r="C207" s="13">
        <v>2.2999999999999998</v>
      </c>
      <c r="D207" s="10" t="s">
        <v>46</v>
      </c>
      <c r="E207" s="10"/>
      <c r="F207" s="3"/>
      <c r="G207" s="8"/>
      <c r="H207" s="8"/>
      <c r="I207" s="8"/>
      <c r="J207" s="8"/>
      <c r="K207" s="8"/>
      <c r="M207" s="8"/>
      <c r="N207" s="8"/>
      <c r="O207" s="8"/>
      <c r="P207" s="8"/>
      <c r="Q207" s="8"/>
    </row>
    <row r="208" spans="1:17" x14ac:dyDescent="0.2">
      <c r="B208" s="12">
        <v>1.1000000000000001</v>
      </c>
      <c r="C208" s="13">
        <v>2.2000000000000002</v>
      </c>
      <c r="D208" s="10" t="s">
        <v>46</v>
      </c>
      <c r="E208" s="10"/>
      <c r="F208" s="3"/>
      <c r="G208" s="8"/>
      <c r="H208" s="8"/>
      <c r="I208" s="8"/>
      <c r="J208" s="8"/>
      <c r="K208" s="8"/>
      <c r="M208" s="8"/>
      <c r="N208" s="8"/>
      <c r="O208" s="8"/>
      <c r="P208" s="8"/>
      <c r="Q208" s="8"/>
    </row>
    <row r="209" spans="1:19" x14ac:dyDescent="0.2">
      <c r="B209" s="12">
        <v>1.05</v>
      </c>
      <c r="C209" s="13">
        <v>2.1</v>
      </c>
      <c r="D209" s="10" t="s">
        <v>46</v>
      </c>
      <c r="E209" s="10"/>
      <c r="F209" s="3"/>
      <c r="G209" s="8"/>
      <c r="H209" s="8"/>
      <c r="I209" s="8"/>
      <c r="J209" s="8"/>
      <c r="K209" s="8"/>
      <c r="M209" s="8"/>
      <c r="N209" s="8"/>
      <c r="O209" s="8"/>
      <c r="P209" s="8"/>
      <c r="Q209" s="8"/>
    </row>
    <row r="210" spans="1:19" s="3" customFormat="1" x14ac:dyDescent="0.3">
      <c r="A210" s="7"/>
      <c r="B210" s="12">
        <v>1</v>
      </c>
      <c r="C210" s="13">
        <v>2</v>
      </c>
      <c r="D210" s="10" t="s">
        <v>46</v>
      </c>
      <c r="E210" s="10"/>
      <c r="G210" s="10"/>
      <c r="O210" s="10"/>
      <c r="P210" s="10"/>
      <c r="Q210" s="10"/>
      <c r="R210" s="10"/>
      <c r="S210" s="10"/>
    </row>
    <row r="211" spans="1:19" s="3" customFormat="1" x14ac:dyDescent="0.3">
      <c r="A211" s="7"/>
      <c r="B211" s="12">
        <v>0.95</v>
      </c>
      <c r="C211" s="13">
        <v>1.9</v>
      </c>
      <c r="D211" s="10" t="s">
        <v>46</v>
      </c>
      <c r="E211" s="10"/>
      <c r="G211" s="10"/>
      <c r="N211" s="10"/>
      <c r="O211" s="10"/>
      <c r="P211" s="10"/>
      <c r="Q211" s="10"/>
      <c r="R211" s="10"/>
      <c r="S211" s="10"/>
    </row>
    <row r="212" spans="1:19" s="3" customFormat="1" x14ac:dyDescent="0.3">
      <c r="B212" s="12">
        <v>0.9</v>
      </c>
      <c r="C212" s="13">
        <v>1.8</v>
      </c>
      <c r="D212" s="10" t="s">
        <v>46</v>
      </c>
      <c r="E212" s="10"/>
      <c r="G212" s="10"/>
      <c r="N212" s="10"/>
      <c r="O212" s="10"/>
      <c r="P212" s="10"/>
      <c r="Q212" s="10"/>
      <c r="R212" s="10"/>
      <c r="S212" s="10"/>
    </row>
    <row r="213" spans="1:19" s="3" customFormat="1" x14ac:dyDescent="0.3">
      <c r="B213" s="12">
        <v>0.85</v>
      </c>
      <c r="C213" s="13">
        <v>1.7</v>
      </c>
      <c r="D213" s="10" t="s">
        <v>46</v>
      </c>
      <c r="E213" s="10"/>
      <c r="G213" s="10"/>
      <c r="N213" s="10"/>
      <c r="O213" s="10"/>
      <c r="P213" s="10"/>
      <c r="Q213" s="10"/>
      <c r="R213" s="10"/>
      <c r="S213" s="10"/>
    </row>
    <row r="214" spans="1:19" s="3" customFormat="1" x14ac:dyDescent="0.3">
      <c r="B214" s="12">
        <v>0.8</v>
      </c>
      <c r="C214" s="13">
        <v>1.6</v>
      </c>
      <c r="D214" s="10" t="s">
        <v>47</v>
      </c>
      <c r="E214" s="10"/>
      <c r="G214" s="10"/>
      <c r="N214" s="10"/>
      <c r="O214" s="10"/>
      <c r="P214" s="10"/>
      <c r="Q214" s="10"/>
      <c r="R214" s="10"/>
      <c r="S214" s="10"/>
    </row>
    <row r="215" spans="1:19" s="3" customFormat="1" x14ac:dyDescent="0.3">
      <c r="A215" s="7"/>
      <c r="B215" s="12">
        <v>0.75</v>
      </c>
      <c r="C215" s="13">
        <v>1.5</v>
      </c>
      <c r="D215" s="10" t="s">
        <v>46</v>
      </c>
      <c r="E215" s="10"/>
      <c r="G215" s="10"/>
      <c r="N215" s="10"/>
      <c r="O215" s="10"/>
      <c r="P215" s="10"/>
      <c r="Q215" s="10"/>
      <c r="R215" s="10"/>
      <c r="S215" s="10"/>
    </row>
    <row r="216" spans="1:19" s="3" customFormat="1" x14ac:dyDescent="0.3">
      <c r="A216" s="7"/>
      <c r="B216" s="12">
        <v>0.7</v>
      </c>
      <c r="C216" s="13">
        <v>1.4</v>
      </c>
      <c r="D216" s="10" t="s">
        <v>46</v>
      </c>
      <c r="E216" s="10"/>
      <c r="G216" s="10"/>
      <c r="N216" s="10"/>
      <c r="O216" s="10"/>
      <c r="P216" s="10"/>
      <c r="Q216" s="10"/>
      <c r="R216" s="10"/>
      <c r="S216" s="10"/>
    </row>
    <row r="217" spans="1:19" s="3" customFormat="1" x14ac:dyDescent="0.3">
      <c r="A217" s="7"/>
      <c r="B217" s="12">
        <v>0.65</v>
      </c>
      <c r="C217" s="13">
        <v>1.3</v>
      </c>
      <c r="D217" s="10" t="s">
        <v>46</v>
      </c>
      <c r="E217" s="10"/>
      <c r="G217" s="10"/>
      <c r="N217" s="10"/>
      <c r="O217" s="10"/>
      <c r="P217" s="10"/>
      <c r="Q217" s="10"/>
      <c r="R217" s="10"/>
      <c r="S217" s="10"/>
    </row>
    <row r="218" spans="1:19" s="3" customFormat="1" x14ac:dyDescent="0.3">
      <c r="B218" s="12">
        <v>0.6</v>
      </c>
      <c r="C218" s="14">
        <v>1.2</v>
      </c>
      <c r="D218" s="10" t="s">
        <v>46</v>
      </c>
      <c r="E218" s="10"/>
      <c r="G218" s="10"/>
      <c r="N218" s="10"/>
      <c r="O218" s="10"/>
      <c r="P218" s="10"/>
      <c r="Q218" s="10"/>
      <c r="R218" s="10"/>
      <c r="S218" s="10"/>
    </row>
    <row r="219" spans="1:19" s="3" customFormat="1" x14ac:dyDescent="0.3">
      <c r="B219" s="12">
        <v>0.55000000000000004</v>
      </c>
      <c r="C219" s="14">
        <v>1.1000000000000001</v>
      </c>
      <c r="D219" s="10" t="s">
        <v>46</v>
      </c>
      <c r="E219" s="10"/>
      <c r="G219" s="10"/>
      <c r="N219" s="10"/>
      <c r="O219" s="10"/>
      <c r="P219" s="10"/>
      <c r="Q219" s="10"/>
      <c r="R219" s="10"/>
      <c r="S219" s="10"/>
    </row>
    <row r="220" spans="1:19" s="3" customFormat="1" x14ac:dyDescent="0.3">
      <c r="B220" s="12">
        <v>0.5</v>
      </c>
      <c r="C220" s="14">
        <v>1</v>
      </c>
      <c r="D220" s="10" t="s">
        <v>48</v>
      </c>
      <c r="E220" s="10"/>
      <c r="G220" s="10"/>
      <c r="I220" s="12"/>
      <c r="J220" s="13"/>
      <c r="K220" s="10"/>
      <c r="L220" s="10"/>
      <c r="N220" s="10"/>
      <c r="O220" s="10"/>
      <c r="P220" s="10"/>
      <c r="Q220" s="10"/>
      <c r="R220" s="10"/>
      <c r="S220" s="10"/>
    </row>
    <row r="221" spans="1:19" s="3" customFormat="1" x14ac:dyDescent="0.3">
      <c r="B221" s="12">
        <v>0.45</v>
      </c>
      <c r="C221" s="14">
        <v>0.9</v>
      </c>
      <c r="D221" s="10" t="s">
        <v>46</v>
      </c>
      <c r="E221" s="10"/>
      <c r="G221" s="10"/>
      <c r="I221" s="12"/>
      <c r="J221" s="13"/>
      <c r="K221" s="10"/>
      <c r="L221" s="10"/>
      <c r="N221" s="10"/>
      <c r="O221" s="10"/>
      <c r="P221" s="10"/>
      <c r="Q221" s="10"/>
      <c r="R221" s="10"/>
      <c r="S221" s="10"/>
    </row>
    <row r="222" spans="1:19" s="3" customFormat="1" x14ac:dyDescent="0.3">
      <c r="B222" s="12">
        <v>0.4</v>
      </c>
      <c r="C222" s="14">
        <v>0.8</v>
      </c>
      <c r="D222" s="10" t="s">
        <v>46</v>
      </c>
      <c r="E222" s="10"/>
      <c r="G222" s="10"/>
      <c r="I222" s="12"/>
      <c r="J222" s="13"/>
      <c r="K222" s="10"/>
      <c r="L222" s="10"/>
      <c r="N222" s="10"/>
      <c r="O222" s="10"/>
      <c r="P222" s="10"/>
      <c r="Q222" s="10"/>
      <c r="R222" s="10"/>
      <c r="S222" s="10"/>
    </row>
    <row r="223" spans="1:19" s="3" customFormat="1" x14ac:dyDescent="0.3">
      <c r="B223" s="12">
        <v>0.35</v>
      </c>
      <c r="C223" s="14">
        <v>0.7</v>
      </c>
      <c r="D223" s="10" t="s">
        <v>46</v>
      </c>
      <c r="E223" s="10"/>
      <c r="G223" s="10"/>
      <c r="I223" s="12"/>
      <c r="J223" s="13"/>
      <c r="K223" s="10"/>
      <c r="L223" s="10"/>
      <c r="N223" s="10"/>
      <c r="O223" s="10"/>
      <c r="P223" s="10"/>
      <c r="Q223" s="10"/>
      <c r="R223" s="10"/>
      <c r="S223" s="10"/>
    </row>
    <row r="224" spans="1:19" s="3" customFormat="1" x14ac:dyDescent="0.3">
      <c r="B224" s="12">
        <v>0.3</v>
      </c>
      <c r="C224" s="13">
        <v>0.6</v>
      </c>
      <c r="D224" s="10" t="s">
        <v>47</v>
      </c>
      <c r="E224" s="10"/>
      <c r="G224" s="10"/>
      <c r="I224" s="12"/>
      <c r="J224" s="13"/>
      <c r="K224" s="10"/>
      <c r="L224" s="10"/>
      <c r="N224" s="10"/>
      <c r="O224" s="10"/>
      <c r="P224" s="10"/>
      <c r="Q224" s="10"/>
      <c r="R224" s="10"/>
      <c r="S224" s="10"/>
    </row>
    <row r="225" spans="2:19" s="3" customFormat="1" x14ac:dyDescent="0.3">
      <c r="B225" s="12">
        <v>0.25</v>
      </c>
      <c r="C225" s="13">
        <v>0.5</v>
      </c>
      <c r="D225" s="10" t="s">
        <v>46</v>
      </c>
      <c r="E225" s="10"/>
      <c r="G225" s="10"/>
      <c r="I225" s="12"/>
      <c r="J225" s="13"/>
      <c r="K225" s="10"/>
      <c r="L225" s="10"/>
      <c r="N225" s="10"/>
      <c r="O225" s="10"/>
      <c r="P225" s="10"/>
      <c r="Q225" s="10"/>
      <c r="R225" s="10"/>
      <c r="S225" s="10"/>
    </row>
    <row r="226" spans="2:19" s="3" customFormat="1" x14ac:dyDescent="0.3">
      <c r="B226" s="12">
        <v>0.2</v>
      </c>
      <c r="C226" s="13">
        <v>0.4</v>
      </c>
      <c r="D226" s="10" t="s">
        <v>46</v>
      </c>
      <c r="E226" s="10"/>
      <c r="G226" s="10"/>
      <c r="I226" s="12"/>
      <c r="J226" s="13"/>
      <c r="K226" s="10"/>
      <c r="L226" s="10"/>
      <c r="N226" s="10"/>
      <c r="O226" s="10"/>
      <c r="P226" s="10"/>
      <c r="Q226" s="10"/>
      <c r="R226" s="10"/>
      <c r="S226" s="10"/>
    </row>
    <row r="227" spans="2:19" s="3" customFormat="1" x14ac:dyDescent="0.3">
      <c r="B227" s="12">
        <v>0.15</v>
      </c>
      <c r="C227" s="13">
        <v>0.3</v>
      </c>
      <c r="D227" s="10" t="s">
        <v>46</v>
      </c>
      <c r="E227" s="10"/>
      <c r="G227" s="10"/>
      <c r="I227" s="12"/>
      <c r="J227" s="13"/>
      <c r="K227" s="10"/>
      <c r="L227" s="10"/>
      <c r="N227" s="10"/>
      <c r="O227" s="10"/>
      <c r="P227" s="10"/>
      <c r="Q227" s="10"/>
      <c r="R227" s="10"/>
      <c r="S227" s="10"/>
    </row>
    <row r="228" spans="2:19" s="3" customFormat="1" x14ac:dyDescent="0.3">
      <c r="B228" s="12">
        <v>0.1</v>
      </c>
      <c r="C228" s="13">
        <v>0.2</v>
      </c>
      <c r="D228" s="10" t="s">
        <v>46</v>
      </c>
      <c r="E228" s="10"/>
      <c r="G228" s="10"/>
      <c r="I228" s="12"/>
      <c r="J228" s="13"/>
      <c r="K228" s="10"/>
      <c r="L228" s="10"/>
      <c r="N228" s="10"/>
      <c r="O228" s="10"/>
      <c r="P228" s="10"/>
      <c r="Q228" s="10"/>
      <c r="R228" s="10"/>
      <c r="S228" s="10"/>
    </row>
    <row r="229" spans="2:19" s="3" customFormat="1" x14ac:dyDescent="0.3">
      <c r="B229" s="12">
        <v>0.05</v>
      </c>
      <c r="C229" s="13">
        <v>0.1</v>
      </c>
      <c r="D229" s="10" t="s">
        <v>46</v>
      </c>
      <c r="E229" s="10"/>
      <c r="G229" s="10"/>
      <c r="I229" s="12"/>
      <c r="J229" s="13"/>
      <c r="K229" s="10"/>
      <c r="L229" s="10"/>
      <c r="N229" s="10"/>
      <c r="O229" s="10"/>
      <c r="P229" s="10"/>
      <c r="Q229" s="10"/>
      <c r="R229" s="10"/>
      <c r="S229" s="10"/>
    </row>
    <row r="230" spans="2:19" s="3" customFormat="1" x14ac:dyDescent="0.3">
      <c r="B230" s="12"/>
      <c r="C230" s="14"/>
      <c r="D230" s="10"/>
      <c r="E230" s="10"/>
      <c r="G230" s="10"/>
      <c r="I230" s="12"/>
      <c r="J230" s="13"/>
      <c r="K230" s="10"/>
      <c r="L230" s="10"/>
      <c r="N230" s="10"/>
      <c r="O230" s="10"/>
      <c r="P230" s="10"/>
      <c r="Q230" s="10"/>
      <c r="R230" s="10"/>
      <c r="S230" s="10"/>
    </row>
    <row r="231" spans="2:19" s="3" customFormat="1" x14ac:dyDescent="0.3">
      <c r="B231" s="12"/>
      <c r="C231" s="14"/>
      <c r="D231" s="10"/>
      <c r="E231" s="10"/>
      <c r="G231" s="10"/>
      <c r="I231" s="12"/>
      <c r="J231" s="13"/>
      <c r="K231" s="10"/>
      <c r="L231" s="10"/>
      <c r="N231" s="10"/>
      <c r="O231" s="10"/>
      <c r="P231" s="10"/>
      <c r="Q231" s="10"/>
      <c r="R231" s="10"/>
      <c r="S231" s="10"/>
    </row>
    <row r="232" spans="2:19" s="3" customFormat="1" x14ac:dyDescent="0.3">
      <c r="B232" s="12"/>
      <c r="C232" s="14"/>
      <c r="D232" s="10"/>
      <c r="E232" s="10"/>
      <c r="G232" s="10"/>
      <c r="I232" s="12"/>
      <c r="J232" s="13"/>
      <c r="K232" s="10"/>
      <c r="L232" s="10"/>
      <c r="N232" s="10"/>
      <c r="O232" s="10"/>
      <c r="P232" s="10"/>
      <c r="Q232" s="10"/>
      <c r="R232" s="10"/>
      <c r="S232" s="10"/>
    </row>
    <row r="233" spans="2:19" s="3" customFormat="1" x14ac:dyDescent="0.3">
      <c r="B233" s="12"/>
      <c r="C233" s="14"/>
      <c r="D233" s="10"/>
      <c r="E233" s="10"/>
      <c r="G233" s="10"/>
      <c r="I233" s="12"/>
      <c r="J233" s="13"/>
      <c r="K233" s="10"/>
      <c r="L233" s="10"/>
      <c r="N233" s="10"/>
      <c r="O233" s="10"/>
      <c r="P233" s="10"/>
      <c r="Q233" s="10"/>
      <c r="R233" s="10"/>
      <c r="S233" s="10"/>
    </row>
    <row r="234" spans="2:19" s="3" customFormat="1" x14ac:dyDescent="0.3">
      <c r="B234" s="12"/>
      <c r="C234" s="14"/>
      <c r="D234" s="10"/>
      <c r="E234" s="10"/>
      <c r="G234" s="10"/>
      <c r="I234" s="12"/>
      <c r="J234" s="13"/>
      <c r="K234" s="10"/>
      <c r="L234" s="10"/>
      <c r="N234" s="10"/>
      <c r="O234" s="10"/>
      <c r="P234" s="10"/>
      <c r="Q234" s="10"/>
      <c r="R234" s="10"/>
      <c r="S234" s="10"/>
    </row>
    <row r="235" spans="2:19" s="3" customFormat="1" x14ac:dyDescent="0.3">
      <c r="B235" s="12"/>
      <c r="C235" s="14"/>
      <c r="D235" s="10"/>
      <c r="E235" s="10"/>
      <c r="G235" s="10"/>
      <c r="I235" s="12"/>
      <c r="J235" s="13"/>
      <c r="K235" s="10"/>
      <c r="L235" s="10"/>
      <c r="N235" s="10"/>
      <c r="O235" s="10"/>
      <c r="P235" s="10"/>
      <c r="Q235" s="10"/>
      <c r="R235" s="10"/>
      <c r="S235" s="10"/>
    </row>
    <row r="236" spans="2:19" s="3" customFormat="1" x14ac:dyDescent="0.3">
      <c r="B236" s="12"/>
      <c r="C236" s="14"/>
      <c r="D236" s="10"/>
      <c r="E236" s="10"/>
      <c r="G236" s="10"/>
      <c r="I236" s="12"/>
      <c r="J236" s="13"/>
      <c r="K236" s="10"/>
      <c r="L236" s="10"/>
      <c r="N236" s="10"/>
      <c r="O236" s="10"/>
      <c r="P236" s="10"/>
      <c r="Q236" s="10"/>
      <c r="R236" s="10"/>
      <c r="S236" s="10"/>
    </row>
    <row r="237" spans="2:19" s="3" customFormat="1" x14ac:dyDescent="0.3">
      <c r="B237" s="12"/>
      <c r="C237" s="14"/>
      <c r="D237" s="10"/>
      <c r="E237" s="10"/>
      <c r="G237" s="10"/>
      <c r="I237" s="12"/>
      <c r="J237" s="13"/>
      <c r="K237" s="10"/>
      <c r="L237" s="10"/>
      <c r="N237" s="10"/>
      <c r="O237" s="10"/>
      <c r="P237" s="10"/>
      <c r="Q237" s="10"/>
      <c r="R237" s="10"/>
      <c r="S237" s="10"/>
    </row>
    <row r="238" spans="2:19" s="3" customFormat="1" x14ac:dyDescent="0.3">
      <c r="B238" s="12"/>
      <c r="C238" s="14"/>
      <c r="D238" s="10"/>
      <c r="E238" s="10"/>
      <c r="G238" s="10"/>
      <c r="I238" s="12"/>
      <c r="J238" s="13"/>
      <c r="K238" s="10"/>
      <c r="L238" s="10"/>
      <c r="N238" s="10"/>
      <c r="O238" s="10"/>
      <c r="P238" s="10"/>
      <c r="Q238" s="10"/>
      <c r="R238" s="10"/>
      <c r="S238" s="10"/>
    </row>
    <row r="239" spans="2:19" s="3" customFormat="1" x14ac:dyDescent="0.3">
      <c r="B239" s="12"/>
      <c r="C239" s="14"/>
      <c r="D239" s="10"/>
      <c r="E239" s="10"/>
      <c r="G239" s="10"/>
      <c r="I239" s="12"/>
      <c r="J239" s="13"/>
      <c r="K239" s="10"/>
      <c r="L239" s="10"/>
      <c r="N239" s="10"/>
      <c r="O239" s="10"/>
      <c r="P239" s="10"/>
      <c r="Q239" s="10"/>
      <c r="R239" s="10"/>
      <c r="S239" s="10"/>
    </row>
    <row r="240" spans="2:19" s="3" customFormat="1" x14ac:dyDescent="0.3">
      <c r="N240" s="10"/>
      <c r="O240" s="10"/>
      <c r="P240" s="10"/>
      <c r="Q240" s="10"/>
      <c r="R240" s="10"/>
      <c r="S240" s="10"/>
    </row>
    <row r="241" spans="2:17" x14ac:dyDescent="0.2">
      <c r="B241" s="1"/>
      <c r="D241" s="8"/>
      <c r="E241" s="8"/>
      <c r="F241" s="8"/>
      <c r="G241" s="8"/>
      <c r="H241" s="8"/>
      <c r="I241" s="8"/>
      <c r="J241" s="8"/>
      <c r="K241" s="8"/>
      <c r="M241" s="8"/>
      <c r="N241" s="8"/>
      <c r="O241" s="8"/>
      <c r="P241" s="8"/>
      <c r="Q241" s="8"/>
    </row>
    <row r="242" spans="2:17" x14ac:dyDescent="0.2">
      <c r="B242" s="1"/>
      <c r="D242" s="8"/>
      <c r="E242" s="8"/>
      <c r="F242" s="8"/>
      <c r="G242" s="8"/>
      <c r="H242" s="8"/>
      <c r="I242" s="8"/>
      <c r="J242" s="8"/>
      <c r="K242" s="8"/>
      <c r="M242" s="8"/>
      <c r="N242" s="8"/>
      <c r="O242" s="8"/>
      <c r="P242" s="8"/>
      <c r="Q242" s="8"/>
    </row>
    <row r="243" spans="2:17" x14ac:dyDescent="0.2">
      <c r="B243" s="1"/>
      <c r="D243" s="8"/>
      <c r="E243" s="8"/>
      <c r="F243" s="8"/>
      <c r="G243" s="8"/>
      <c r="H243" s="8"/>
      <c r="I243" s="8"/>
      <c r="J243" s="8"/>
      <c r="K243" s="8"/>
      <c r="M243" s="8"/>
      <c r="N243" s="8"/>
      <c r="O243" s="8"/>
      <c r="P243" s="8"/>
      <c r="Q243" s="8"/>
    </row>
    <row r="244" spans="2:17" x14ac:dyDescent="0.2">
      <c r="B244" s="1"/>
      <c r="D244" s="8"/>
      <c r="E244" s="8"/>
      <c r="F244" s="8"/>
      <c r="G244" s="8"/>
      <c r="H244" s="8"/>
      <c r="I244" s="8"/>
      <c r="J244" s="8"/>
      <c r="K244" s="8"/>
      <c r="M244" s="8"/>
      <c r="N244" s="8"/>
      <c r="O244" s="8"/>
      <c r="P244" s="8"/>
      <c r="Q244" s="8"/>
    </row>
    <row r="245" spans="2:17" x14ac:dyDescent="0.2">
      <c r="B245" s="1"/>
      <c r="D245" s="8"/>
      <c r="E245" s="8"/>
      <c r="F245" s="8"/>
      <c r="G245" s="8"/>
      <c r="H245" s="8"/>
      <c r="I245" s="8"/>
      <c r="J245" s="8"/>
      <c r="K245" s="8"/>
      <c r="M245" s="8"/>
      <c r="N245" s="8"/>
      <c r="O245" s="8"/>
      <c r="P245" s="8"/>
      <c r="Q245" s="8"/>
    </row>
    <row r="246" spans="2:17" x14ac:dyDescent="0.2">
      <c r="B246" s="1"/>
      <c r="D246" s="8"/>
      <c r="E246" s="8"/>
      <c r="F246" s="8"/>
      <c r="G246" s="8"/>
      <c r="H246" s="8"/>
      <c r="I246" s="8"/>
      <c r="J246" s="8"/>
      <c r="K246" s="8"/>
      <c r="M246" s="8"/>
      <c r="N246" s="8"/>
      <c r="O246" s="8"/>
      <c r="P246" s="8"/>
      <c r="Q246" s="8"/>
    </row>
    <row r="247" spans="2:17" x14ac:dyDescent="0.2">
      <c r="B247" s="1"/>
      <c r="D247" s="8"/>
      <c r="E247" s="8"/>
      <c r="F247" s="8"/>
      <c r="G247" s="8"/>
      <c r="H247" s="8"/>
      <c r="I247" s="8"/>
      <c r="J247" s="8"/>
      <c r="K247" s="8"/>
      <c r="M247" s="8"/>
      <c r="N247" s="8"/>
      <c r="O247" s="8"/>
      <c r="P247" s="8"/>
      <c r="Q247" s="8"/>
    </row>
    <row r="248" spans="2:17" x14ac:dyDescent="0.2">
      <c r="B248" s="1"/>
      <c r="D248" s="8"/>
      <c r="E248" s="8"/>
      <c r="F248" s="8"/>
      <c r="G248" s="8"/>
      <c r="H248" s="8"/>
      <c r="I248" s="8"/>
      <c r="J248" s="8"/>
      <c r="K248" s="8"/>
      <c r="M248" s="8"/>
      <c r="N248" s="8"/>
      <c r="O248" s="8"/>
      <c r="P248" s="8"/>
      <c r="Q248" s="8"/>
    </row>
    <row r="249" spans="2:17" x14ac:dyDescent="0.2">
      <c r="B249" s="1"/>
      <c r="D249" s="8"/>
      <c r="E249" s="8"/>
      <c r="F249" s="8"/>
      <c r="G249" s="8"/>
      <c r="H249" s="8"/>
      <c r="I249" s="8"/>
      <c r="J249" s="8"/>
      <c r="K249" s="8"/>
      <c r="M249" s="8"/>
      <c r="N249" s="8"/>
      <c r="O249" s="8"/>
      <c r="P249" s="8"/>
      <c r="Q249" s="8"/>
    </row>
    <row r="250" spans="2:17" x14ac:dyDescent="0.2">
      <c r="B250" s="1"/>
      <c r="D250" s="8"/>
      <c r="E250" s="8"/>
      <c r="F250" s="8"/>
      <c r="G250" s="8"/>
      <c r="H250" s="8"/>
      <c r="I250" s="8"/>
      <c r="J250" s="8"/>
      <c r="K250" s="8"/>
      <c r="M250" s="8"/>
      <c r="N250" s="8"/>
      <c r="O250" s="8"/>
      <c r="P250" s="8"/>
      <c r="Q250" s="8"/>
    </row>
    <row r="251" spans="2:17" x14ac:dyDescent="0.2">
      <c r="B251" s="1"/>
      <c r="D251" s="8"/>
      <c r="E251" s="8"/>
      <c r="F251" s="8"/>
      <c r="G251" s="8"/>
      <c r="H251" s="8"/>
      <c r="I251" s="8"/>
      <c r="J251" s="8"/>
      <c r="K251" s="8"/>
      <c r="M251" s="8"/>
      <c r="N251" s="8"/>
      <c r="O251" s="8"/>
      <c r="P251" s="8"/>
      <c r="Q251" s="8"/>
    </row>
    <row r="252" spans="2:17" x14ac:dyDescent="0.2">
      <c r="B252" s="1"/>
      <c r="D252" s="8"/>
      <c r="E252" s="8"/>
      <c r="F252" s="8"/>
      <c r="G252" s="8"/>
      <c r="H252" s="8"/>
      <c r="I252" s="8"/>
      <c r="J252" s="8"/>
      <c r="K252" s="8"/>
      <c r="M252" s="8"/>
      <c r="N252" s="8"/>
      <c r="O252" s="8"/>
      <c r="P252" s="8"/>
      <c r="Q252" s="8"/>
    </row>
    <row r="253" spans="2:17" x14ac:dyDescent="0.2">
      <c r="B253" s="1"/>
      <c r="D253" s="8"/>
      <c r="E253" s="8"/>
      <c r="F253" s="8"/>
      <c r="G253" s="8"/>
      <c r="H253" s="8"/>
      <c r="I253" s="8"/>
      <c r="J253" s="8"/>
      <c r="K253" s="8"/>
      <c r="M253" s="8"/>
      <c r="N253" s="8"/>
      <c r="O253" s="8"/>
      <c r="P253" s="8"/>
      <c r="Q253" s="8"/>
    </row>
    <row r="254" spans="2:17" x14ac:dyDescent="0.2">
      <c r="B254" s="1"/>
      <c r="D254" s="8"/>
      <c r="E254" s="8"/>
      <c r="F254" s="8"/>
      <c r="G254" s="8"/>
      <c r="H254" s="8"/>
      <c r="I254" s="8"/>
      <c r="J254" s="8"/>
      <c r="K254" s="8"/>
      <c r="M254" s="8"/>
      <c r="N254" s="8"/>
      <c r="O254" s="8"/>
      <c r="P254" s="8"/>
      <c r="Q254" s="8"/>
    </row>
    <row r="255" spans="2:17" x14ac:dyDescent="0.2">
      <c r="B255" s="1"/>
      <c r="D255" s="8"/>
      <c r="E255" s="8"/>
      <c r="F255" s="8"/>
      <c r="G255" s="8"/>
      <c r="H255" s="8"/>
      <c r="I255" s="8"/>
      <c r="J255" s="8"/>
      <c r="K255" s="8"/>
      <c r="M255" s="8"/>
      <c r="N255" s="8"/>
      <c r="O255" s="8"/>
      <c r="P255" s="8"/>
      <c r="Q255" s="8"/>
    </row>
    <row r="256" spans="2:17" x14ac:dyDescent="0.2">
      <c r="B256" s="1"/>
      <c r="D256" s="8"/>
      <c r="E256" s="8"/>
      <c r="F256" s="8"/>
      <c r="G256" s="8"/>
      <c r="H256" s="8"/>
      <c r="I256" s="8"/>
      <c r="J256" s="8"/>
      <c r="K256" s="8"/>
      <c r="M256" s="8"/>
      <c r="N256" s="8"/>
      <c r="O256" s="8"/>
      <c r="P256" s="8"/>
      <c r="Q256" s="8"/>
    </row>
    <row r="257" spans="2:17" x14ac:dyDescent="0.2">
      <c r="B257" s="1"/>
      <c r="D257" s="8"/>
      <c r="E257" s="8"/>
      <c r="F257" s="8"/>
      <c r="G257" s="8"/>
      <c r="H257" s="8"/>
      <c r="I257" s="8"/>
      <c r="J257" s="8"/>
      <c r="K257" s="8"/>
      <c r="M257" s="8"/>
      <c r="N257" s="8"/>
      <c r="O257" s="8"/>
      <c r="P257" s="8"/>
      <c r="Q257" s="8"/>
    </row>
    <row r="258" spans="2:17" x14ac:dyDescent="0.2">
      <c r="B258" s="1"/>
      <c r="D258" s="8"/>
      <c r="E258" s="8"/>
      <c r="F258" s="8"/>
      <c r="G258" s="8"/>
      <c r="H258" s="8"/>
      <c r="I258" s="8"/>
      <c r="J258" s="8"/>
      <c r="K258" s="8"/>
      <c r="M258" s="8"/>
      <c r="N258" s="8"/>
      <c r="O258" s="8"/>
      <c r="P258" s="8"/>
      <c r="Q258" s="8"/>
    </row>
    <row r="259" spans="2:17" x14ac:dyDescent="0.2">
      <c r="B259" s="1"/>
      <c r="D259" s="8"/>
      <c r="E259" s="8"/>
      <c r="F259" s="8"/>
      <c r="G259" s="8"/>
      <c r="H259" s="8"/>
      <c r="I259" s="8"/>
      <c r="J259" s="8"/>
      <c r="K259" s="8"/>
      <c r="M259" s="8"/>
      <c r="N259" s="8"/>
      <c r="O259" s="8"/>
      <c r="P259" s="8"/>
      <c r="Q259" s="8"/>
    </row>
    <row r="260" spans="2:17" x14ac:dyDescent="0.2">
      <c r="B260" s="1"/>
      <c r="D260" s="8"/>
      <c r="E260" s="8"/>
      <c r="F260" s="8"/>
      <c r="G260" s="8"/>
      <c r="H260" s="8"/>
      <c r="I260" s="8"/>
      <c r="J260" s="8"/>
      <c r="K260" s="8"/>
      <c r="M260" s="8"/>
      <c r="N260" s="8"/>
      <c r="O260" s="8"/>
      <c r="P260" s="8"/>
      <c r="Q260" s="8"/>
    </row>
    <row r="261" spans="2:17" x14ac:dyDescent="0.2">
      <c r="B261" s="1"/>
      <c r="D261" s="8"/>
      <c r="E261" s="8"/>
      <c r="F261" s="8"/>
      <c r="G261" s="8"/>
      <c r="H261" s="8"/>
      <c r="I261" s="8"/>
      <c r="J261" s="8"/>
      <c r="K261" s="8"/>
      <c r="M261" s="8"/>
      <c r="N261" s="8"/>
      <c r="O261" s="8"/>
      <c r="P261" s="8"/>
      <c r="Q261" s="8"/>
    </row>
    <row r="262" spans="2:17" x14ac:dyDescent="0.2">
      <c r="B262" s="1"/>
      <c r="D262" s="8"/>
      <c r="E262" s="8"/>
      <c r="F262" s="8"/>
      <c r="G262" s="8"/>
      <c r="H262" s="8"/>
      <c r="I262" s="8"/>
      <c r="J262" s="8"/>
      <c r="K262" s="8"/>
      <c r="M262" s="8"/>
      <c r="N262" s="8"/>
      <c r="O262" s="8"/>
      <c r="P262" s="8"/>
      <c r="Q262" s="8"/>
    </row>
    <row r="263" spans="2:17" x14ac:dyDescent="0.2">
      <c r="B263" s="1"/>
      <c r="D263" s="8"/>
      <c r="E263" s="8"/>
      <c r="F263" s="8"/>
      <c r="G263" s="8"/>
      <c r="H263" s="8"/>
      <c r="I263" s="8"/>
      <c r="J263" s="8"/>
      <c r="K263" s="8"/>
      <c r="M263" s="8"/>
      <c r="N263" s="8"/>
      <c r="O263" s="8"/>
      <c r="P263" s="8"/>
      <c r="Q263" s="8"/>
    </row>
    <row r="264" spans="2:17" x14ac:dyDescent="0.2">
      <c r="B264" s="1"/>
      <c r="D264" s="8"/>
      <c r="E264" s="8"/>
      <c r="F264" s="8"/>
      <c r="G264" s="8"/>
      <c r="H264" s="8"/>
      <c r="I264" s="8"/>
      <c r="J264" s="8"/>
      <c r="K264" s="8"/>
      <c r="M264" s="8"/>
      <c r="N264" s="8"/>
      <c r="O264" s="8"/>
      <c r="P264" s="8"/>
      <c r="Q264" s="8"/>
    </row>
    <row r="265" spans="2:17" x14ac:dyDescent="0.2">
      <c r="B265" s="1"/>
      <c r="D265" s="8"/>
      <c r="E265" s="8"/>
      <c r="F265" s="8"/>
      <c r="G265" s="8"/>
      <c r="H265" s="8"/>
      <c r="I265" s="8"/>
      <c r="J265" s="8"/>
      <c r="K265" s="8"/>
      <c r="M265" s="8"/>
      <c r="N265" s="8"/>
      <c r="O265" s="8"/>
      <c r="P265" s="8"/>
      <c r="Q265" s="8"/>
    </row>
    <row r="266" spans="2:17" x14ac:dyDescent="0.2">
      <c r="B266" s="1"/>
      <c r="D266" s="8"/>
      <c r="E266" s="8"/>
      <c r="F266" s="8"/>
      <c r="G266" s="8"/>
      <c r="H266" s="8"/>
      <c r="I266" s="8"/>
      <c r="J266" s="8"/>
      <c r="K266" s="8"/>
      <c r="M266" s="8"/>
      <c r="N266" s="8"/>
      <c r="O266" s="8"/>
      <c r="P266" s="8"/>
      <c r="Q266" s="8"/>
    </row>
    <row r="267" spans="2:17" x14ac:dyDescent="0.2">
      <c r="B267" s="1"/>
      <c r="D267" s="8"/>
      <c r="E267" s="8"/>
      <c r="F267" s="8"/>
      <c r="G267" s="8"/>
      <c r="H267" s="8"/>
      <c r="I267" s="8"/>
      <c r="J267" s="8"/>
      <c r="K267" s="8"/>
      <c r="M267" s="8"/>
      <c r="N267" s="8"/>
      <c r="O267" s="8"/>
      <c r="P267" s="8"/>
      <c r="Q267" s="8"/>
    </row>
    <row r="268" spans="2:17" x14ac:dyDescent="0.2">
      <c r="B268" s="1"/>
      <c r="D268" s="8"/>
      <c r="E268" s="8"/>
      <c r="F268" s="8"/>
      <c r="G268" s="8"/>
      <c r="H268" s="8"/>
      <c r="I268" s="8"/>
      <c r="J268" s="8"/>
      <c r="K268" s="8"/>
      <c r="M268" s="8"/>
      <c r="N268" s="8"/>
      <c r="O268" s="8"/>
      <c r="P268" s="8"/>
      <c r="Q268" s="8"/>
    </row>
    <row r="269" spans="2:17" x14ac:dyDescent="0.2">
      <c r="B269" s="1"/>
      <c r="D269" s="8"/>
      <c r="E269" s="8"/>
      <c r="F269" s="8"/>
      <c r="G269" s="8"/>
      <c r="H269" s="8"/>
      <c r="I269" s="8"/>
      <c r="J269" s="8"/>
      <c r="K269" s="8"/>
      <c r="M269" s="8"/>
      <c r="N269" s="8"/>
      <c r="O269" s="8"/>
      <c r="P269" s="8"/>
      <c r="Q269" s="8"/>
    </row>
    <row r="270" spans="2:17" x14ac:dyDescent="0.2">
      <c r="B270" s="1"/>
      <c r="D270" s="8"/>
      <c r="E270" s="8"/>
      <c r="F270" s="8"/>
      <c r="G270" s="8"/>
      <c r="H270" s="8"/>
      <c r="I270" s="8"/>
      <c r="J270" s="8"/>
      <c r="K270" s="8"/>
      <c r="M270" s="8"/>
      <c r="N270" s="8"/>
      <c r="O270" s="8"/>
      <c r="P270" s="8"/>
      <c r="Q270" s="8"/>
    </row>
    <row r="271" spans="2:17" x14ac:dyDescent="0.2">
      <c r="B271" s="1"/>
      <c r="D271" s="8"/>
      <c r="E271" s="8"/>
      <c r="F271" s="8"/>
      <c r="G271" s="8"/>
      <c r="H271" s="8"/>
      <c r="I271" s="8"/>
      <c r="J271" s="8"/>
      <c r="K271" s="8"/>
      <c r="M271" s="8"/>
      <c r="N271" s="8"/>
      <c r="O271" s="8"/>
      <c r="P271" s="8"/>
      <c r="Q271" s="8"/>
    </row>
    <row r="272" spans="2:17" x14ac:dyDescent="0.2">
      <c r="B272" s="1"/>
      <c r="D272" s="8"/>
      <c r="E272" s="8"/>
      <c r="F272" s="8"/>
      <c r="G272" s="8"/>
      <c r="H272" s="8"/>
      <c r="I272" s="8"/>
      <c r="J272" s="8"/>
      <c r="K272" s="8"/>
      <c r="M272" s="8"/>
      <c r="N272" s="8"/>
      <c r="O272" s="8"/>
      <c r="P272" s="8"/>
      <c r="Q272" s="8"/>
    </row>
    <row r="273" spans="2:17" x14ac:dyDescent="0.2">
      <c r="B273" s="1"/>
      <c r="D273" s="8"/>
      <c r="E273" s="8"/>
      <c r="F273" s="8"/>
      <c r="G273" s="8"/>
      <c r="H273" s="8"/>
      <c r="I273" s="8"/>
      <c r="J273" s="8"/>
      <c r="K273" s="8"/>
      <c r="M273" s="8"/>
      <c r="N273" s="8"/>
      <c r="O273" s="8"/>
      <c r="P273" s="8"/>
      <c r="Q273" s="8"/>
    </row>
    <row r="274" spans="2:17" x14ac:dyDescent="0.2">
      <c r="B274" s="1"/>
      <c r="D274" s="8"/>
      <c r="E274" s="8"/>
      <c r="F274" s="8"/>
      <c r="G274" s="8"/>
      <c r="H274" s="8"/>
      <c r="I274" s="8"/>
      <c r="J274" s="8"/>
      <c r="K274" s="8"/>
      <c r="M274" s="8"/>
      <c r="N274" s="8"/>
      <c r="O274" s="8"/>
      <c r="P274" s="8"/>
      <c r="Q274" s="8"/>
    </row>
    <row r="275" spans="2:17" x14ac:dyDescent="0.2">
      <c r="B275" s="1"/>
      <c r="D275" s="8"/>
      <c r="E275" s="8"/>
      <c r="F275" s="8"/>
      <c r="G275" s="8"/>
      <c r="H275" s="8"/>
      <c r="I275" s="8"/>
      <c r="J275" s="8"/>
      <c r="K275" s="8"/>
      <c r="M275" s="8"/>
      <c r="N275" s="8"/>
      <c r="O275" s="8"/>
      <c r="P275" s="8"/>
      <c r="Q275" s="8"/>
    </row>
    <row r="276" spans="2:17" x14ac:dyDescent="0.2">
      <c r="B276" s="1"/>
      <c r="D276" s="8"/>
      <c r="E276" s="8"/>
      <c r="F276" s="8"/>
      <c r="G276" s="8"/>
      <c r="H276" s="8"/>
      <c r="I276" s="8"/>
      <c r="J276" s="8"/>
      <c r="K276" s="8"/>
      <c r="M276" s="8"/>
      <c r="N276" s="8"/>
      <c r="O276" s="8"/>
      <c r="P276" s="8"/>
      <c r="Q276" s="8"/>
    </row>
    <row r="277" spans="2:17" x14ac:dyDescent="0.2">
      <c r="B277" s="1"/>
      <c r="D277" s="8"/>
      <c r="E277" s="8"/>
      <c r="F277" s="8"/>
      <c r="G277" s="8"/>
      <c r="H277" s="8"/>
      <c r="I277" s="8"/>
      <c r="J277" s="8"/>
      <c r="K277" s="8"/>
      <c r="M277" s="8"/>
      <c r="N277" s="8"/>
      <c r="O277" s="8"/>
      <c r="P277" s="8"/>
      <c r="Q277" s="8"/>
    </row>
    <row r="278" spans="2:17" x14ac:dyDescent="0.2">
      <c r="B278" s="1"/>
      <c r="D278" s="8"/>
      <c r="E278" s="8"/>
      <c r="F278" s="8"/>
      <c r="G278" s="8"/>
      <c r="H278" s="8"/>
      <c r="I278" s="8"/>
      <c r="J278" s="8"/>
      <c r="K278" s="8"/>
      <c r="M278" s="8"/>
      <c r="N278" s="8"/>
      <c r="O278" s="8"/>
      <c r="P278" s="8"/>
      <c r="Q278" s="8"/>
    </row>
    <row r="279" spans="2:17" x14ac:dyDescent="0.2">
      <c r="B279" s="1"/>
      <c r="D279" s="8"/>
      <c r="E279" s="8"/>
      <c r="F279" s="8"/>
      <c r="G279" s="8"/>
      <c r="H279" s="8"/>
      <c r="I279" s="8"/>
      <c r="J279" s="8"/>
      <c r="K279" s="8"/>
      <c r="M279" s="8"/>
      <c r="N279" s="8"/>
      <c r="O279" s="8"/>
      <c r="P279" s="8"/>
      <c r="Q279" s="8"/>
    </row>
    <row r="280" spans="2:17" x14ac:dyDescent="0.2">
      <c r="B280" s="1"/>
      <c r="D280" s="8"/>
      <c r="E280" s="8"/>
      <c r="F280" s="8"/>
      <c r="G280" s="8"/>
      <c r="H280" s="8"/>
      <c r="I280" s="8"/>
      <c r="J280" s="8"/>
      <c r="K280" s="8"/>
      <c r="M280" s="8"/>
      <c r="N280" s="8"/>
      <c r="O280" s="8"/>
      <c r="P280" s="8"/>
      <c r="Q280" s="8"/>
    </row>
    <row r="281" spans="2:17" x14ac:dyDescent="0.2">
      <c r="B281" s="1"/>
      <c r="D281" s="8"/>
      <c r="E281" s="8"/>
      <c r="F281" s="8"/>
      <c r="G281" s="8"/>
      <c r="H281" s="8"/>
      <c r="I281" s="8"/>
      <c r="J281" s="8"/>
      <c r="K281" s="8"/>
      <c r="M281" s="8"/>
      <c r="N281" s="8"/>
      <c r="O281" s="8"/>
      <c r="P281" s="8"/>
      <c r="Q281" s="8"/>
    </row>
    <row r="282" spans="2:17" x14ac:dyDescent="0.2">
      <c r="B282" s="1"/>
      <c r="D282" s="8"/>
      <c r="E282" s="8"/>
      <c r="F282" s="8"/>
      <c r="G282" s="8"/>
      <c r="H282" s="8"/>
      <c r="I282" s="8"/>
      <c r="J282" s="8"/>
      <c r="K282" s="8"/>
      <c r="M282" s="8"/>
      <c r="N282" s="8"/>
      <c r="O282" s="8"/>
      <c r="P282" s="8"/>
      <c r="Q282" s="8"/>
    </row>
    <row r="283" spans="2:17" x14ac:dyDescent="0.2">
      <c r="B283" s="1"/>
      <c r="D283" s="8"/>
      <c r="E283" s="8"/>
      <c r="F283" s="8"/>
      <c r="G283" s="8"/>
      <c r="H283" s="8"/>
      <c r="I283" s="8"/>
      <c r="J283" s="8"/>
      <c r="K283" s="8"/>
      <c r="M283" s="8"/>
      <c r="N283" s="8"/>
      <c r="O283" s="8"/>
      <c r="P283" s="8"/>
      <c r="Q283" s="8"/>
    </row>
    <row r="284" spans="2:17" x14ac:dyDescent="0.2">
      <c r="B284" s="1"/>
      <c r="M284" s="8"/>
      <c r="N284" s="8"/>
      <c r="O284" s="8"/>
      <c r="P284" s="8"/>
      <c r="Q284" s="8"/>
    </row>
    <row r="285" spans="2:17" x14ac:dyDescent="0.2">
      <c r="B285" s="1"/>
      <c r="M285" s="8"/>
      <c r="N285" s="8"/>
      <c r="O285" s="8"/>
      <c r="P285" s="8"/>
      <c r="Q285" s="8"/>
    </row>
    <row r="286" spans="2:17" x14ac:dyDescent="0.2">
      <c r="B286" s="1"/>
      <c r="M286" s="8"/>
      <c r="N286" s="8"/>
      <c r="O286" s="8"/>
      <c r="P286" s="8"/>
      <c r="Q286" s="8"/>
    </row>
    <row r="287" spans="2:17" x14ac:dyDescent="0.2">
      <c r="B287" s="1"/>
      <c r="M287" s="8"/>
      <c r="N287" s="8"/>
      <c r="O287" s="8"/>
      <c r="P287" s="8"/>
      <c r="Q287" s="8"/>
    </row>
    <row r="288" spans="2:17" x14ac:dyDescent="0.2">
      <c r="B288" s="1"/>
      <c r="M288" s="8"/>
      <c r="N288" s="8"/>
      <c r="O288" s="8"/>
      <c r="P288" s="8"/>
      <c r="Q288" s="8"/>
    </row>
    <row r="289" spans="2:17" x14ac:dyDescent="0.2">
      <c r="B289" s="1"/>
      <c r="M289" s="8"/>
      <c r="N289" s="8"/>
      <c r="O289" s="8"/>
      <c r="P289" s="8"/>
      <c r="Q289" s="8"/>
    </row>
    <row r="290" spans="2:17" x14ac:dyDescent="0.2">
      <c r="B290" s="1"/>
      <c r="M290" s="8"/>
      <c r="N290" s="8"/>
      <c r="O290" s="8"/>
      <c r="P290" s="8"/>
      <c r="Q290" s="8"/>
    </row>
    <row r="291" spans="2:17" x14ac:dyDescent="0.2">
      <c r="B291" s="1"/>
      <c r="M291" s="8"/>
      <c r="N291" s="8"/>
      <c r="O291" s="8"/>
      <c r="P291" s="8"/>
      <c r="Q291" s="8"/>
    </row>
    <row r="292" spans="2:17" x14ac:dyDescent="0.2">
      <c r="B292" s="1"/>
      <c r="M292" s="8"/>
      <c r="N292" s="8"/>
      <c r="O292" s="8"/>
      <c r="P292" s="8"/>
      <c r="Q292" s="8"/>
    </row>
    <row r="293" spans="2:17" x14ac:dyDescent="0.2">
      <c r="B293" s="1"/>
      <c r="M293" s="8"/>
      <c r="N293" s="8"/>
      <c r="O293" s="8"/>
      <c r="P293" s="8"/>
      <c r="Q293" s="8"/>
    </row>
    <row r="294" spans="2:17" x14ac:dyDescent="0.2">
      <c r="B294" s="1"/>
      <c r="M294" s="8"/>
      <c r="N294" s="8"/>
      <c r="O294" s="8"/>
      <c r="P294" s="8"/>
      <c r="Q294" s="8"/>
    </row>
    <row r="295" spans="2:17" x14ac:dyDescent="0.2">
      <c r="B295" s="1"/>
      <c r="M295" s="8"/>
      <c r="N295" s="8"/>
      <c r="O295" s="8"/>
      <c r="P295" s="8"/>
      <c r="Q295" s="8"/>
    </row>
    <row r="296" spans="2:17" x14ac:dyDescent="0.2">
      <c r="B296" s="1"/>
      <c r="M296" s="8"/>
      <c r="N296" s="8"/>
      <c r="O296" s="8"/>
      <c r="P296" s="8"/>
      <c r="Q296" s="8"/>
    </row>
    <row r="297" spans="2:17" x14ac:dyDescent="0.2">
      <c r="B297" s="1"/>
      <c r="M297" s="8"/>
      <c r="N297" s="8"/>
      <c r="O297" s="8"/>
      <c r="P297" s="8"/>
      <c r="Q297" s="8"/>
    </row>
    <row r="298" spans="2:17" x14ac:dyDescent="0.2">
      <c r="B298" s="1"/>
      <c r="M298" s="8"/>
      <c r="N298" s="8"/>
      <c r="O298" s="8"/>
      <c r="P298" s="8"/>
      <c r="Q298" s="8"/>
    </row>
    <row r="299" spans="2:17" x14ac:dyDescent="0.2">
      <c r="B299" s="1"/>
      <c r="M299" s="8"/>
      <c r="N299" s="8"/>
      <c r="O299" s="8"/>
      <c r="P299" s="8"/>
      <c r="Q299" s="8"/>
    </row>
    <row r="300" spans="2:17" x14ac:dyDescent="0.2">
      <c r="B300" s="1"/>
      <c r="M300" s="8"/>
      <c r="N300" s="8"/>
      <c r="O300" s="8"/>
      <c r="P300" s="8"/>
      <c r="Q300" s="8"/>
    </row>
    <row r="301" spans="2:17" x14ac:dyDescent="0.2">
      <c r="B301" s="1"/>
      <c r="M301" s="8"/>
      <c r="N301" s="8"/>
      <c r="O301" s="8"/>
      <c r="P301" s="8"/>
      <c r="Q301" s="8"/>
    </row>
    <row r="302" spans="2:17" x14ac:dyDescent="0.2">
      <c r="B302" s="1"/>
      <c r="M302" s="8"/>
      <c r="N302" s="8"/>
      <c r="O302" s="8"/>
      <c r="P302" s="8"/>
      <c r="Q302" s="8"/>
    </row>
    <row r="303" spans="2:17" x14ac:dyDescent="0.2">
      <c r="B303" s="1"/>
      <c r="M303" s="8"/>
      <c r="N303" s="8"/>
      <c r="O303" s="8"/>
      <c r="P303" s="8"/>
      <c r="Q303" s="8"/>
    </row>
    <row r="304" spans="2:17" x14ac:dyDescent="0.2">
      <c r="B304" s="1"/>
      <c r="M304" s="8"/>
      <c r="N304" s="8"/>
      <c r="O304" s="8"/>
      <c r="P304" s="8"/>
      <c r="Q304" s="8"/>
    </row>
    <row r="305" spans="2:17" x14ac:dyDescent="0.2">
      <c r="B305" s="1"/>
      <c r="M305" s="8"/>
      <c r="N305" s="8"/>
      <c r="O305" s="8"/>
      <c r="P305" s="8"/>
      <c r="Q305" s="8"/>
    </row>
    <row r="306" spans="2:17" x14ac:dyDescent="0.2">
      <c r="B306" s="1"/>
      <c r="M306" s="8"/>
      <c r="N306" s="8"/>
      <c r="O306" s="8"/>
      <c r="P306" s="8"/>
      <c r="Q306" s="8"/>
    </row>
    <row r="307" spans="2:17" x14ac:dyDescent="0.2">
      <c r="B307" s="1"/>
    </row>
    <row r="308" spans="2:17" x14ac:dyDescent="0.2">
      <c r="B308" s="1"/>
    </row>
    <row r="309" spans="2:17" x14ac:dyDescent="0.2">
      <c r="B309" s="1"/>
    </row>
    <row r="310" spans="2:17" x14ac:dyDescent="0.2">
      <c r="B310" s="1"/>
    </row>
    <row r="311" spans="2:17" x14ac:dyDescent="0.2">
      <c r="B311" s="1"/>
    </row>
    <row r="312" spans="2:17" x14ac:dyDescent="0.2">
      <c r="B312" s="1"/>
    </row>
    <row r="313" spans="2:17" x14ac:dyDescent="0.2">
      <c r="B313" s="1"/>
    </row>
    <row r="314" spans="2:17" x14ac:dyDescent="0.2">
      <c r="B314" s="1"/>
    </row>
    <row r="315" spans="2:17" x14ac:dyDescent="0.2">
      <c r="B315" s="1"/>
    </row>
    <row r="316" spans="2:17" x14ac:dyDescent="0.2">
      <c r="B316" s="1"/>
    </row>
    <row r="317" spans="2:17" x14ac:dyDescent="0.2">
      <c r="B317" s="1"/>
    </row>
    <row r="318" spans="2:17" x14ac:dyDescent="0.2">
      <c r="B318" s="1"/>
    </row>
    <row r="319" spans="2:17" x14ac:dyDescent="0.2">
      <c r="B319" s="1"/>
    </row>
    <row r="320" spans="2:17" x14ac:dyDescent="0.2">
      <c r="B320" s="1"/>
    </row>
    <row r="321" spans="2:2" x14ac:dyDescent="0.2">
      <c r="B321" s="1"/>
    </row>
    <row r="322" spans="2:2" x14ac:dyDescent="0.2">
      <c r="B322" s="1"/>
    </row>
    <row r="323" spans="2:2" x14ac:dyDescent="0.2">
      <c r="B323" s="1"/>
    </row>
    <row r="324" spans="2:2" x14ac:dyDescent="0.2">
      <c r="B324" s="1"/>
    </row>
    <row r="325" spans="2:2" x14ac:dyDescent="0.2">
      <c r="B325" s="1"/>
    </row>
    <row r="326" spans="2:2" x14ac:dyDescent="0.2">
      <c r="B326" s="1"/>
    </row>
    <row r="327" spans="2:2" x14ac:dyDescent="0.2">
      <c r="B327" s="1"/>
    </row>
    <row r="328" spans="2:2" x14ac:dyDescent="0.2">
      <c r="B328" s="1"/>
    </row>
    <row r="329" spans="2:2" x14ac:dyDescent="0.2">
      <c r="B329" s="1"/>
    </row>
    <row r="330" spans="2:2" x14ac:dyDescent="0.2">
      <c r="B330" s="1"/>
    </row>
    <row r="331" spans="2:2" x14ac:dyDescent="0.2">
      <c r="B331" s="1"/>
    </row>
    <row r="332" spans="2:2" x14ac:dyDescent="0.2">
      <c r="B332" s="1"/>
    </row>
    <row r="333" spans="2:2" x14ac:dyDescent="0.2">
      <c r="B333" s="1"/>
    </row>
    <row r="334" spans="2:2" x14ac:dyDescent="0.2">
      <c r="B334" s="1"/>
    </row>
    <row r="335" spans="2:2" x14ac:dyDescent="0.2">
      <c r="B335" s="1"/>
    </row>
    <row r="336" spans="2:2" x14ac:dyDescent="0.2">
      <c r="B336" s="1"/>
    </row>
    <row r="337" spans="2:2" x14ac:dyDescent="0.2">
      <c r="B337" s="1"/>
    </row>
    <row r="338" spans="2:2" x14ac:dyDescent="0.2">
      <c r="B338" s="1"/>
    </row>
    <row r="339" spans="2:2" x14ac:dyDescent="0.2">
      <c r="B339" s="1"/>
    </row>
    <row r="340" spans="2:2" x14ac:dyDescent="0.2">
      <c r="B340" s="1"/>
    </row>
    <row r="341" spans="2:2" x14ac:dyDescent="0.2">
      <c r="B341" s="1"/>
    </row>
    <row r="342" spans="2:2" x14ac:dyDescent="0.2">
      <c r="B342" s="1"/>
    </row>
    <row r="343" spans="2:2" x14ac:dyDescent="0.2">
      <c r="B343" s="1"/>
    </row>
    <row r="344" spans="2:2" x14ac:dyDescent="0.2">
      <c r="B344" s="1"/>
    </row>
    <row r="345" spans="2:2" x14ac:dyDescent="0.2">
      <c r="B345" s="1"/>
    </row>
    <row r="346" spans="2:2" x14ac:dyDescent="0.2">
      <c r="B346" s="1"/>
    </row>
    <row r="347" spans="2:2" x14ac:dyDescent="0.2">
      <c r="B347" s="1"/>
    </row>
    <row r="348" spans="2:2" x14ac:dyDescent="0.2">
      <c r="B348" s="1"/>
    </row>
    <row r="349" spans="2:2" x14ac:dyDescent="0.2">
      <c r="B349" s="1"/>
    </row>
    <row r="350" spans="2:2" x14ac:dyDescent="0.2">
      <c r="B350" s="1"/>
    </row>
    <row r="351" spans="2:2" x14ac:dyDescent="0.2">
      <c r="B351" s="1"/>
    </row>
    <row r="352" spans="2:2" x14ac:dyDescent="0.2">
      <c r="B352" s="1"/>
    </row>
    <row r="353" spans="2:2" x14ac:dyDescent="0.2">
      <c r="B353" s="1"/>
    </row>
    <row r="354" spans="2:2" x14ac:dyDescent="0.2">
      <c r="B354" s="1"/>
    </row>
    <row r="355" spans="2:2" x14ac:dyDescent="0.2">
      <c r="B355" s="1"/>
    </row>
    <row r="356" spans="2:2" x14ac:dyDescent="0.2">
      <c r="B356" s="1"/>
    </row>
    <row r="357" spans="2:2" x14ac:dyDescent="0.2">
      <c r="B357" s="1"/>
    </row>
    <row r="358" spans="2:2" x14ac:dyDescent="0.2">
      <c r="B358" s="1"/>
    </row>
    <row r="359" spans="2:2" x14ac:dyDescent="0.2">
      <c r="B359" s="1"/>
    </row>
    <row r="360" spans="2:2" x14ac:dyDescent="0.2">
      <c r="B360" s="1"/>
    </row>
    <row r="361" spans="2:2" x14ac:dyDescent="0.2">
      <c r="B361" s="1"/>
    </row>
    <row r="362" spans="2:2" x14ac:dyDescent="0.2">
      <c r="B362" s="1"/>
    </row>
    <row r="363" spans="2:2" x14ac:dyDescent="0.2">
      <c r="B363" s="1"/>
    </row>
    <row r="364" spans="2:2" x14ac:dyDescent="0.2">
      <c r="B364" s="1"/>
    </row>
    <row r="365" spans="2:2" x14ac:dyDescent="0.2">
      <c r="B365" s="1"/>
    </row>
    <row r="366" spans="2:2" x14ac:dyDescent="0.2">
      <c r="B366" s="1"/>
    </row>
    <row r="367" spans="2:2" x14ac:dyDescent="0.2">
      <c r="B367" s="1"/>
    </row>
    <row r="368" spans="2:2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</sheetData>
  <pageMargins left="0.2" right="0.2" top="0.25" bottom="0.1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XFD1048576"/>
    </sheetView>
  </sheetViews>
  <sheetFormatPr defaultRowHeight="14.4" x14ac:dyDescent="0.3"/>
  <sheetData>
    <row r="1" spans="1:11" x14ac:dyDescent="0.3">
      <c r="A1" t="s">
        <v>0</v>
      </c>
      <c r="B1">
        <v>2018</v>
      </c>
      <c r="C1" t="s">
        <v>56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11" x14ac:dyDescent="0.3">
      <c r="A2" t="s">
        <v>49</v>
      </c>
      <c r="B2" t="s">
        <v>57</v>
      </c>
      <c r="C2">
        <v>75800</v>
      </c>
      <c r="D2">
        <v>26550</v>
      </c>
      <c r="E2">
        <v>30350</v>
      </c>
      <c r="F2">
        <v>34150</v>
      </c>
      <c r="G2">
        <v>37900</v>
      </c>
      <c r="H2">
        <v>40950</v>
      </c>
      <c r="I2">
        <v>44000</v>
      </c>
      <c r="J2">
        <v>47000</v>
      </c>
      <c r="K2">
        <v>50050</v>
      </c>
    </row>
    <row r="3" spans="1:11" x14ac:dyDescent="0.3">
      <c r="B3" t="s">
        <v>58</v>
      </c>
      <c r="D3">
        <v>31860</v>
      </c>
      <c r="E3">
        <v>36420</v>
      </c>
      <c r="F3">
        <v>40980</v>
      </c>
      <c r="G3">
        <v>45480</v>
      </c>
      <c r="H3">
        <v>49140</v>
      </c>
      <c r="I3">
        <v>52800</v>
      </c>
      <c r="J3">
        <v>56400</v>
      </c>
      <c r="K3">
        <v>60060</v>
      </c>
    </row>
    <row r="4" spans="1:11" x14ac:dyDescent="0.3">
      <c r="B4" t="s">
        <v>59</v>
      </c>
      <c r="D4" s="17">
        <v>27000</v>
      </c>
      <c r="E4">
        <v>30850</v>
      </c>
      <c r="F4">
        <v>34700</v>
      </c>
      <c r="G4">
        <v>38550</v>
      </c>
      <c r="H4">
        <v>41650</v>
      </c>
      <c r="I4">
        <v>44750</v>
      </c>
      <c r="J4">
        <v>47850</v>
      </c>
      <c r="K4">
        <v>50900</v>
      </c>
    </row>
    <row r="5" spans="1:11" x14ac:dyDescent="0.3">
      <c r="B5" t="s">
        <v>60</v>
      </c>
      <c r="D5">
        <v>32400</v>
      </c>
      <c r="E5">
        <v>37020</v>
      </c>
      <c r="F5">
        <v>41640</v>
      </c>
      <c r="G5">
        <v>46260</v>
      </c>
      <c r="H5">
        <v>49980</v>
      </c>
      <c r="I5">
        <v>53700</v>
      </c>
      <c r="J5">
        <v>57420</v>
      </c>
      <c r="K5">
        <v>61080</v>
      </c>
    </row>
    <row r="7" spans="1:11" x14ac:dyDescent="0.3">
      <c r="A7" t="s">
        <v>50</v>
      </c>
      <c r="B7" t="s">
        <v>57</v>
      </c>
      <c r="C7">
        <v>64200</v>
      </c>
      <c r="D7">
        <v>25200</v>
      </c>
      <c r="E7">
        <v>28800</v>
      </c>
      <c r="F7">
        <v>32400</v>
      </c>
      <c r="G7">
        <v>35950</v>
      </c>
      <c r="H7">
        <v>38850</v>
      </c>
      <c r="I7">
        <v>41750</v>
      </c>
      <c r="J7">
        <v>44600</v>
      </c>
      <c r="K7">
        <v>47500</v>
      </c>
    </row>
    <row r="8" spans="1:11" x14ac:dyDescent="0.3">
      <c r="B8" t="s">
        <v>58</v>
      </c>
      <c r="D8">
        <v>30240</v>
      </c>
      <c r="E8">
        <v>34560</v>
      </c>
      <c r="F8">
        <v>38880</v>
      </c>
      <c r="G8">
        <v>43140</v>
      </c>
      <c r="H8">
        <v>46620</v>
      </c>
      <c r="I8">
        <v>50100</v>
      </c>
      <c r="J8">
        <v>53520</v>
      </c>
      <c r="K8">
        <v>57000</v>
      </c>
    </row>
    <row r="9" spans="1:11" x14ac:dyDescent="0.3">
      <c r="B9" t="s">
        <v>59</v>
      </c>
    </row>
    <row r="10" spans="1:11" x14ac:dyDescent="0.3">
      <c r="B10" t="s">
        <v>60</v>
      </c>
    </row>
    <row r="12" spans="1:11" x14ac:dyDescent="0.3">
      <c r="A12" t="s">
        <v>61</v>
      </c>
      <c r="B12" t="s">
        <v>57</v>
      </c>
      <c r="C12">
        <v>93000</v>
      </c>
      <c r="D12">
        <v>32150</v>
      </c>
      <c r="E12">
        <v>36750</v>
      </c>
      <c r="F12">
        <v>41350</v>
      </c>
      <c r="G12">
        <v>45900</v>
      </c>
      <c r="H12">
        <v>49600</v>
      </c>
      <c r="I12">
        <v>53250</v>
      </c>
      <c r="J12">
        <v>56950</v>
      </c>
      <c r="K12">
        <v>60600</v>
      </c>
    </row>
    <row r="13" spans="1:11" x14ac:dyDescent="0.3">
      <c r="B13" t="s">
        <v>58</v>
      </c>
      <c r="D13">
        <v>38580</v>
      </c>
      <c r="E13">
        <v>44100</v>
      </c>
      <c r="F13">
        <v>49620</v>
      </c>
      <c r="G13">
        <v>55080</v>
      </c>
      <c r="H13">
        <v>59520</v>
      </c>
      <c r="I13">
        <v>63900</v>
      </c>
      <c r="J13">
        <v>68340</v>
      </c>
      <c r="K13">
        <v>72720</v>
      </c>
    </row>
    <row r="14" spans="1:11" x14ac:dyDescent="0.3">
      <c r="B14" t="s">
        <v>59</v>
      </c>
      <c r="D14" s="17">
        <v>32800</v>
      </c>
      <c r="E14">
        <v>37500</v>
      </c>
      <c r="F14">
        <v>42200</v>
      </c>
      <c r="G14">
        <v>46850</v>
      </c>
      <c r="H14">
        <v>50600</v>
      </c>
      <c r="I14">
        <v>54350</v>
      </c>
      <c r="J14">
        <v>58100</v>
      </c>
      <c r="K14">
        <v>61850</v>
      </c>
    </row>
    <row r="15" spans="1:11" x14ac:dyDescent="0.3">
      <c r="B15" t="s">
        <v>60</v>
      </c>
      <c r="D15">
        <v>39360</v>
      </c>
      <c r="E15">
        <v>45000</v>
      </c>
      <c r="F15">
        <v>50640</v>
      </c>
      <c r="G15">
        <v>56220</v>
      </c>
      <c r="H15">
        <v>60720</v>
      </c>
      <c r="I15">
        <v>65220</v>
      </c>
      <c r="J15">
        <v>69720</v>
      </c>
      <c r="K15">
        <v>74220</v>
      </c>
    </row>
    <row r="17" spans="1:11" x14ac:dyDescent="0.3">
      <c r="A17" t="s">
        <v>62</v>
      </c>
      <c r="B17" t="s">
        <v>57</v>
      </c>
      <c r="C17">
        <v>60400</v>
      </c>
      <c r="D17">
        <v>25200</v>
      </c>
      <c r="E17">
        <v>28800</v>
      </c>
      <c r="F17">
        <v>32400</v>
      </c>
      <c r="G17">
        <v>35950</v>
      </c>
      <c r="H17">
        <v>38850</v>
      </c>
      <c r="I17">
        <v>41750</v>
      </c>
      <c r="J17">
        <v>44600</v>
      </c>
      <c r="K17">
        <v>47500</v>
      </c>
    </row>
    <row r="18" spans="1:11" x14ac:dyDescent="0.3">
      <c r="B18" s="16" t="s">
        <v>58</v>
      </c>
      <c r="D18">
        <v>30240</v>
      </c>
      <c r="E18">
        <v>34560</v>
      </c>
      <c r="F18">
        <v>38880</v>
      </c>
      <c r="G18">
        <v>43140</v>
      </c>
      <c r="H18">
        <v>46620</v>
      </c>
      <c r="I18">
        <v>50100</v>
      </c>
      <c r="J18">
        <v>53520</v>
      </c>
      <c r="K18">
        <v>57000</v>
      </c>
    </row>
    <row r="19" spans="1:11" x14ac:dyDescent="0.3">
      <c r="B19" s="16" t="s">
        <v>59</v>
      </c>
    </row>
    <row r="20" spans="1:11" x14ac:dyDescent="0.3">
      <c r="B20" s="16" t="s">
        <v>60</v>
      </c>
    </row>
    <row r="21" spans="1:11" x14ac:dyDescent="0.3">
      <c r="B21" s="16"/>
    </row>
    <row r="22" spans="1:11" x14ac:dyDescent="0.3">
      <c r="A22" t="s">
        <v>63</v>
      </c>
      <c r="B22" t="s">
        <v>57</v>
      </c>
      <c r="C22">
        <v>48400</v>
      </c>
      <c r="D22">
        <v>25200</v>
      </c>
      <c r="E22">
        <v>28800</v>
      </c>
      <c r="F22">
        <v>32400</v>
      </c>
      <c r="G22">
        <v>35950</v>
      </c>
      <c r="H22">
        <v>38850</v>
      </c>
      <c r="I22">
        <v>41750</v>
      </c>
      <c r="J22">
        <v>44600</v>
      </c>
      <c r="K22">
        <v>47500</v>
      </c>
    </row>
    <row r="23" spans="1:11" x14ac:dyDescent="0.3">
      <c r="B23" t="s">
        <v>58</v>
      </c>
      <c r="D23">
        <v>30240</v>
      </c>
      <c r="E23">
        <v>34560</v>
      </c>
      <c r="F23">
        <v>38880</v>
      </c>
      <c r="G23">
        <v>43140</v>
      </c>
      <c r="H23">
        <v>46620</v>
      </c>
      <c r="I23">
        <v>50100</v>
      </c>
      <c r="J23">
        <v>53520</v>
      </c>
      <c r="K23">
        <v>57000</v>
      </c>
    </row>
    <row r="24" spans="1:11" x14ac:dyDescent="0.3">
      <c r="B24" t="s">
        <v>59</v>
      </c>
    </row>
    <row r="25" spans="1:11" x14ac:dyDescent="0.3">
      <c r="B25" t="s">
        <v>60</v>
      </c>
    </row>
    <row r="27" spans="1:11" x14ac:dyDescent="0.3">
      <c r="A27" t="s">
        <v>64</v>
      </c>
      <c r="B27" t="s">
        <v>57</v>
      </c>
      <c r="C27">
        <v>68300</v>
      </c>
      <c r="D27">
        <v>25200</v>
      </c>
      <c r="E27">
        <v>28800</v>
      </c>
      <c r="F27">
        <v>32400</v>
      </c>
      <c r="G27">
        <v>35950</v>
      </c>
      <c r="H27">
        <v>38850</v>
      </c>
      <c r="I27">
        <v>41750</v>
      </c>
      <c r="J27">
        <v>44600</v>
      </c>
      <c r="K27">
        <v>47500</v>
      </c>
    </row>
    <row r="28" spans="1:11" x14ac:dyDescent="0.3">
      <c r="B28" t="s">
        <v>58</v>
      </c>
      <c r="D28">
        <v>30240</v>
      </c>
      <c r="E28">
        <v>34560</v>
      </c>
      <c r="F28">
        <v>38880</v>
      </c>
      <c r="G28">
        <v>43140</v>
      </c>
      <c r="H28">
        <v>46620</v>
      </c>
      <c r="I28">
        <v>50100</v>
      </c>
      <c r="J28">
        <v>53520</v>
      </c>
      <c r="K28">
        <v>57000</v>
      </c>
    </row>
    <row r="29" spans="1:11" x14ac:dyDescent="0.3">
      <c r="B29" t="s">
        <v>59</v>
      </c>
    </row>
    <row r="30" spans="1:11" x14ac:dyDescent="0.3">
      <c r="B30" t="s">
        <v>60</v>
      </c>
    </row>
    <row r="32" spans="1:11" x14ac:dyDescent="0.3">
      <c r="A32" t="s">
        <v>51</v>
      </c>
      <c r="B32" t="s">
        <v>57</v>
      </c>
      <c r="C32">
        <v>68800</v>
      </c>
      <c r="D32">
        <v>25200</v>
      </c>
      <c r="E32">
        <v>28800</v>
      </c>
      <c r="F32">
        <v>32400</v>
      </c>
      <c r="G32">
        <v>35950</v>
      </c>
      <c r="H32">
        <v>38850</v>
      </c>
      <c r="I32">
        <v>41750</v>
      </c>
      <c r="J32">
        <v>44600</v>
      </c>
      <c r="K32">
        <v>47500</v>
      </c>
    </row>
    <row r="33" spans="1:11" x14ac:dyDescent="0.3">
      <c r="B33" t="s">
        <v>58</v>
      </c>
      <c r="D33">
        <v>30240</v>
      </c>
      <c r="E33">
        <v>34560</v>
      </c>
      <c r="F33">
        <v>38880</v>
      </c>
      <c r="G33">
        <v>43140</v>
      </c>
      <c r="H33">
        <v>46620</v>
      </c>
      <c r="I33">
        <v>50100</v>
      </c>
      <c r="J33">
        <v>53520</v>
      </c>
      <c r="K33">
        <v>57000</v>
      </c>
    </row>
    <row r="34" spans="1:11" x14ac:dyDescent="0.3">
      <c r="B34" t="s">
        <v>59</v>
      </c>
    </row>
    <row r="35" spans="1:11" x14ac:dyDescent="0.3">
      <c r="B35" t="s">
        <v>60</v>
      </c>
    </row>
    <row r="37" spans="1:11" x14ac:dyDescent="0.3">
      <c r="A37" t="s">
        <v>52</v>
      </c>
      <c r="B37" t="s">
        <v>57</v>
      </c>
      <c r="C37">
        <v>57600</v>
      </c>
      <c r="D37">
        <v>25200</v>
      </c>
      <c r="E37">
        <v>28800</v>
      </c>
      <c r="F37">
        <v>32400</v>
      </c>
      <c r="G37">
        <v>35950</v>
      </c>
      <c r="H37">
        <v>38850</v>
      </c>
      <c r="I37">
        <v>41750</v>
      </c>
      <c r="J37">
        <v>44600</v>
      </c>
      <c r="K37">
        <v>47500</v>
      </c>
    </row>
    <row r="38" spans="1:11" x14ac:dyDescent="0.3">
      <c r="B38" t="s">
        <v>58</v>
      </c>
      <c r="D38">
        <v>30240</v>
      </c>
      <c r="E38">
        <v>34560</v>
      </c>
      <c r="F38">
        <v>38880</v>
      </c>
      <c r="G38">
        <v>43140</v>
      </c>
      <c r="H38">
        <v>46620</v>
      </c>
      <c r="I38">
        <v>50100</v>
      </c>
      <c r="J38">
        <v>53520</v>
      </c>
      <c r="K38">
        <v>57000</v>
      </c>
    </row>
    <row r="39" spans="1:11" x14ac:dyDescent="0.3">
      <c r="B39" t="s">
        <v>59</v>
      </c>
      <c r="D39" s="17">
        <v>25900</v>
      </c>
      <c r="E39">
        <v>29600</v>
      </c>
      <c r="F39">
        <v>33300</v>
      </c>
      <c r="G39">
        <v>36950</v>
      </c>
      <c r="H39">
        <v>39950</v>
      </c>
      <c r="I39">
        <v>42900</v>
      </c>
      <c r="J39">
        <v>45850</v>
      </c>
      <c r="K39">
        <v>48800</v>
      </c>
    </row>
    <row r="40" spans="1:11" x14ac:dyDescent="0.3">
      <c r="B40" t="s">
        <v>60</v>
      </c>
      <c r="D40">
        <v>31080</v>
      </c>
      <c r="E40">
        <v>35520</v>
      </c>
      <c r="F40">
        <v>39960</v>
      </c>
      <c r="G40">
        <v>44340</v>
      </c>
      <c r="H40">
        <v>47940</v>
      </c>
      <c r="I40">
        <v>51480</v>
      </c>
      <c r="J40">
        <v>55020</v>
      </c>
      <c r="K40">
        <v>58560</v>
      </c>
    </row>
    <row r="42" spans="1:11" x14ac:dyDescent="0.3">
      <c r="A42" t="s">
        <v>53</v>
      </c>
      <c r="B42" t="s">
        <v>57</v>
      </c>
      <c r="C42">
        <v>66400</v>
      </c>
      <c r="D42">
        <v>25200</v>
      </c>
      <c r="E42">
        <v>28800</v>
      </c>
      <c r="F42">
        <v>32400</v>
      </c>
      <c r="G42">
        <v>35950</v>
      </c>
      <c r="H42">
        <v>38850</v>
      </c>
      <c r="I42">
        <v>41750</v>
      </c>
      <c r="J42">
        <v>44600</v>
      </c>
      <c r="K42">
        <v>47500</v>
      </c>
    </row>
    <row r="43" spans="1:11" x14ac:dyDescent="0.3">
      <c r="B43" t="s">
        <v>58</v>
      </c>
      <c r="D43">
        <v>30240</v>
      </c>
      <c r="E43">
        <v>34560</v>
      </c>
      <c r="F43">
        <v>38880</v>
      </c>
      <c r="G43">
        <v>43140</v>
      </c>
      <c r="H43">
        <v>46620</v>
      </c>
      <c r="I43">
        <v>50100</v>
      </c>
      <c r="J43">
        <v>53520</v>
      </c>
      <c r="K43">
        <v>57000</v>
      </c>
    </row>
    <row r="44" spans="1:11" x14ac:dyDescent="0.3">
      <c r="B44" t="s">
        <v>59</v>
      </c>
    </row>
    <row r="45" spans="1:11" x14ac:dyDescent="0.3">
      <c r="B45" t="s">
        <v>60</v>
      </c>
    </row>
    <row r="47" spans="1:11" x14ac:dyDescent="0.3">
      <c r="A47" t="s">
        <v>54</v>
      </c>
      <c r="B47" t="s">
        <v>57</v>
      </c>
      <c r="C47">
        <v>77700</v>
      </c>
      <c r="D47">
        <v>27200</v>
      </c>
      <c r="E47">
        <v>31100</v>
      </c>
      <c r="F47">
        <v>35000</v>
      </c>
      <c r="G47">
        <v>38850</v>
      </c>
      <c r="H47">
        <v>42000</v>
      </c>
      <c r="I47">
        <v>45100</v>
      </c>
      <c r="J47">
        <v>48200</v>
      </c>
      <c r="K47">
        <v>51300</v>
      </c>
    </row>
    <row r="48" spans="1:11" x14ac:dyDescent="0.3">
      <c r="B48" t="s">
        <v>58</v>
      </c>
      <c r="D48">
        <v>32640</v>
      </c>
      <c r="E48">
        <v>37320</v>
      </c>
      <c r="F48">
        <v>42000</v>
      </c>
      <c r="G48">
        <v>46620</v>
      </c>
      <c r="H48">
        <v>50400</v>
      </c>
      <c r="I48">
        <v>54120</v>
      </c>
      <c r="J48">
        <v>57840</v>
      </c>
      <c r="K48">
        <v>61560</v>
      </c>
    </row>
    <row r="49" spans="1:11" x14ac:dyDescent="0.3">
      <c r="B49" t="s">
        <v>59</v>
      </c>
      <c r="D49" s="17">
        <v>27750</v>
      </c>
      <c r="E49">
        <v>31700</v>
      </c>
      <c r="F49">
        <v>35650</v>
      </c>
      <c r="G49">
        <v>39600</v>
      </c>
      <c r="H49">
        <v>42800</v>
      </c>
      <c r="I49">
        <v>45950</v>
      </c>
      <c r="J49">
        <v>49150</v>
      </c>
      <c r="K49">
        <v>52300</v>
      </c>
    </row>
    <row r="50" spans="1:11" x14ac:dyDescent="0.3">
      <c r="B50" t="s">
        <v>60</v>
      </c>
      <c r="D50">
        <v>33300</v>
      </c>
      <c r="E50">
        <v>38040</v>
      </c>
      <c r="F50">
        <v>42780</v>
      </c>
      <c r="G50">
        <v>47520</v>
      </c>
      <c r="H50">
        <v>51360</v>
      </c>
      <c r="I50">
        <v>55140</v>
      </c>
      <c r="J50">
        <v>58980</v>
      </c>
      <c r="K50">
        <v>62760</v>
      </c>
    </row>
    <row r="52" spans="1:11" x14ac:dyDescent="0.3">
      <c r="A52" t="s">
        <v>65</v>
      </c>
      <c r="B52" t="s">
        <v>57</v>
      </c>
      <c r="C52">
        <v>67900</v>
      </c>
      <c r="D52">
        <v>25200</v>
      </c>
      <c r="E52">
        <v>28800</v>
      </c>
      <c r="F52">
        <v>32400</v>
      </c>
      <c r="G52">
        <v>35950</v>
      </c>
      <c r="H52">
        <v>38850</v>
      </c>
      <c r="I52">
        <v>41750</v>
      </c>
      <c r="J52">
        <v>44600</v>
      </c>
      <c r="K52">
        <v>47500</v>
      </c>
    </row>
    <row r="53" spans="1:11" x14ac:dyDescent="0.3">
      <c r="B53" t="s">
        <v>58</v>
      </c>
      <c r="D53">
        <v>30240</v>
      </c>
      <c r="E53">
        <v>34560</v>
      </c>
      <c r="F53">
        <v>38880</v>
      </c>
      <c r="G53">
        <v>43140</v>
      </c>
      <c r="H53">
        <v>46620</v>
      </c>
      <c r="I53">
        <v>50100</v>
      </c>
      <c r="J53">
        <v>53520</v>
      </c>
      <c r="K53">
        <v>57000</v>
      </c>
    </row>
    <row r="54" spans="1:11" x14ac:dyDescent="0.3">
      <c r="B54" t="s">
        <v>59</v>
      </c>
    </row>
    <row r="55" spans="1:11" x14ac:dyDescent="0.3">
      <c r="B55" t="s">
        <v>60</v>
      </c>
    </row>
    <row r="57" spans="1:11" x14ac:dyDescent="0.3">
      <c r="A57" t="s">
        <v>55</v>
      </c>
      <c r="B57" t="s">
        <v>57</v>
      </c>
      <c r="C57">
        <v>74500</v>
      </c>
      <c r="D57">
        <v>26100</v>
      </c>
      <c r="E57">
        <v>29800</v>
      </c>
      <c r="F57">
        <v>33550</v>
      </c>
      <c r="G57">
        <v>37250</v>
      </c>
      <c r="H57">
        <v>40250</v>
      </c>
      <c r="I57">
        <v>43250</v>
      </c>
      <c r="J57">
        <v>46200</v>
      </c>
      <c r="K57">
        <v>49200</v>
      </c>
    </row>
    <row r="58" spans="1:11" x14ac:dyDescent="0.3">
      <c r="B58" t="s">
        <v>58</v>
      </c>
      <c r="D58">
        <v>31320</v>
      </c>
      <c r="E58">
        <v>35760</v>
      </c>
      <c r="F58">
        <v>40260</v>
      </c>
      <c r="G58">
        <v>44700</v>
      </c>
      <c r="H58">
        <v>48300</v>
      </c>
      <c r="I58">
        <v>51900</v>
      </c>
      <c r="J58">
        <v>55440</v>
      </c>
      <c r="K58">
        <v>59040</v>
      </c>
    </row>
    <row r="59" spans="1:11" x14ac:dyDescent="0.3">
      <c r="B59" t="s">
        <v>59</v>
      </c>
      <c r="D59" s="17">
        <v>26500</v>
      </c>
      <c r="E59">
        <v>30300</v>
      </c>
      <c r="F59">
        <v>34100</v>
      </c>
      <c r="G59">
        <v>37850</v>
      </c>
      <c r="H59">
        <v>40900</v>
      </c>
      <c r="I59">
        <v>43950</v>
      </c>
      <c r="J59">
        <v>46950</v>
      </c>
      <c r="K59">
        <v>50000</v>
      </c>
    </row>
    <row r="60" spans="1:11" x14ac:dyDescent="0.3">
      <c r="B60" t="s">
        <v>60</v>
      </c>
      <c r="D60">
        <v>31800</v>
      </c>
      <c r="E60">
        <v>36360</v>
      </c>
      <c r="F60">
        <v>40920</v>
      </c>
      <c r="G60">
        <v>45420</v>
      </c>
      <c r="H60">
        <v>49080</v>
      </c>
      <c r="I60">
        <v>52740</v>
      </c>
      <c r="J60">
        <v>56340</v>
      </c>
      <c r="K60">
        <v>60000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1" sqref="B1"/>
    </sheetView>
  </sheetViews>
  <sheetFormatPr defaultRowHeight="14.4" x14ac:dyDescent="0.3"/>
  <cols>
    <col min="3" max="3" width="3.5546875" customWidth="1"/>
  </cols>
  <sheetData>
    <row r="1" spans="1:11" x14ac:dyDescent="0.3">
      <c r="B1">
        <v>2018</v>
      </c>
    </row>
    <row r="2" spans="1:11" x14ac:dyDescent="0.3">
      <c r="A2" t="s">
        <v>0</v>
      </c>
      <c r="B2" t="s">
        <v>56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</row>
    <row r="3" spans="1:11" x14ac:dyDescent="0.3">
      <c r="A3" t="s">
        <v>49</v>
      </c>
      <c r="B3" s="15">
        <v>75800</v>
      </c>
      <c r="C3">
        <v>30</v>
      </c>
      <c r="D3" s="15">
        <v>15950</v>
      </c>
      <c r="E3" s="15">
        <v>18200</v>
      </c>
      <c r="F3" s="15">
        <v>20780</v>
      </c>
      <c r="G3" s="15">
        <v>25100</v>
      </c>
      <c r="H3" s="15">
        <v>29420</v>
      </c>
      <c r="I3" s="15">
        <v>33740</v>
      </c>
      <c r="J3" s="15">
        <v>38060</v>
      </c>
      <c r="K3" s="15">
        <v>42380</v>
      </c>
    </row>
    <row r="4" spans="1:11" x14ac:dyDescent="0.3">
      <c r="B4" s="15"/>
      <c r="C4">
        <v>50</v>
      </c>
      <c r="D4" s="15">
        <v>26550</v>
      </c>
      <c r="E4" s="15">
        <v>30350</v>
      </c>
      <c r="F4" s="15">
        <v>34150</v>
      </c>
      <c r="G4" s="15">
        <v>37900</v>
      </c>
      <c r="H4" s="15">
        <v>40950</v>
      </c>
      <c r="I4" s="15">
        <v>44000</v>
      </c>
      <c r="J4" s="15">
        <v>47000</v>
      </c>
      <c r="K4" s="15">
        <v>50050</v>
      </c>
    </row>
    <row r="5" spans="1:11" x14ac:dyDescent="0.3">
      <c r="B5" s="15"/>
      <c r="C5">
        <v>80</v>
      </c>
      <c r="D5" s="15">
        <v>42500</v>
      </c>
      <c r="E5" s="15">
        <v>48550</v>
      </c>
      <c r="F5" s="15">
        <v>54600</v>
      </c>
      <c r="G5" s="15">
        <v>60650</v>
      </c>
      <c r="H5" s="15">
        <v>65550</v>
      </c>
      <c r="I5" s="15">
        <v>70400</v>
      </c>
      <c r="J5" s="15">
        <v>75250</v>
      </c>
      <c r="K5" s="15">
        <v>80100</v>
      </c>
    </row>
    <row r="6" spans="1:11" x14ac:dyDescent="0.3">
      <c r="B6" s="15"/>
      <c r="D6" s="15"/>
      <c r="E6" s="15"/>
      <c r="F6" s="15"/>
      <c r="G6" s="15"/>
      <c r="H6" s="15"/>
      <c r="I6" s="15"/>
      <c r="J6" s="15"/>
      <c r="K6" s="15"/>
    </row>
    <row r="7" spans="1:11" x14ac:dyDescent="0.3">
      <c r="A7" t="s">
        <v>50</v>
      </c>
      <c r="B7" s="15">
        <v>64200</v>
      </c>
      <c r="C7">
        <v>30</v>
      </c>
      <c r="D7" s="15">
        <v>15100</v>
      </c>
      <c r="E7" s="15">
        <v>17250</v>
      </c>
      <c r="F7" s="15">
        <v>20780</v>
      </c>
      <c r="G7" s="15">
        <v>25100</v>
      </c>
      <c r="H7" s="15">
        <v>29420</v>
      </c>
      <c r="I7" s="15">
        <v>33740</v>
      </c>
      <c r="J7" s="15">
        <v>38060</v>
      </c>
      <c r="K7" s="15">
        <v>42380</v>
      </c>
    </row>
    <row r="8" spans="1:11" x14ac:dyDescent="0.3">
      <c r="B8" s="15"/>
      <c r="C8">
        <v>50</v>
      </c>
      <c r="D8" s="15">
        <v>25200</v>
      </c>
      <c r="E8" s="15">
        <v>28800</v>
      </c>
      <c r="F8" s="15">
        <v>32400</v>
      </c>
      <c r="G8" s="15">
        <v>35950</v>
      </c>
      <c r="H8" s="15">
        <v>38850</v>
      </c>
      <c r="I8" s="15">
        <v>41750</v>
      </c>
      <c r="J8" s="15">
        <v>44600</v>
      </c>
      <c r="K8" s="15">
        <v>47500</v>
      </c>
    </row>
    <row r="9" spans="1:11" x14ac:dyDescent="0.3">
      <c r="B9" s="15"/>
      <c r="C9">
        <v>80</v>
      </c>
      <c r="D9" s="15">
        <v>40250</v>
      </c>
      <c r="E9" s="15">
        <v>46000</v>
      </c>
      <c r="F9" s="15">
        <v>51750</v>
      </c>
      <c r="G9" s="15">
        <v>57500</v>
      </c>
      <c r="H9" s="15">
        <v>62100</v>
      </c>
      <c r="I9" s="15">
        <v>66700</v>
      </c>
      <c r="J9" s="15">
        <v>71300</v>
      </c>
      <c r="K9" s="15">
        <v>75900</v>
      </c>
    </row>
    <row r="10" spans="1:11" x14ac:dyDescent="0.3">
      <c r="B10" s="15"/>
      <c r="D10" s="15"/>
      <c r="E10" s="15"/>
      <c r="F10" s="15"/>
      <c r="G10" s="15"/>
      <c r="H10" s="15"/>
      <c r="I10" s="15"/>
      <c r="J10" s="15"/>
      <c r="K10" s="15"/>
    </row>
    <row r="11" spans="1:11" x14ac:dyDescent="0.3">
      <c r="A11" t="s">
        <v>61</v>
      </c>
      <c r="B11" s="15">
        <v>93000</v>
      </c>
      <c r="C11">
        <v>30</v>
      </c>
      <c r="D11" s="15">
        <v>19300</v>
      </c>
      <c r="E11" s="15">
        <v>22050</v>
      </c>
      <c r="F11" s="15">
        <v>24800</v>
      </c>
      <c r="G11" s="15">
        <v>27550</v>
      </c>
      <c r="H11" s="15">
        <v>29800</v>
      </c>
      <c r="I11" s="15">
        <v>33740</v>
      </c>
      <c r="J11" s="15">
        <v>38060</v>
      </c>
      <c r="K11" s="15">
        <v>42380</v>
      </c>
    </row>
    <row r="12" spans="1:11" x14ac:dyDescent="0.3">
      <c r="B12" s="15"/>
      <c r="C12">
        <v>50</v>
      </c>
      <c r="D12" s="15">
        <v>32150</v>
      </c>
      <c r="E12" s="15">
        <v>36750</v>
      </c>
      <c r="F12" s="15">
        <v>41350</v>
      </c>
      <c r="G12" s="15">
        <v>45900</v>
      </c>
      <c r="H12" s="15">
        <v>49600</v>
      </c>
      <c r="I12" s="15">
        <v>53250</v>
      </c>
      <c r="J12" s="15">
        <v>56950</v>
      </c>
      <c r="K12" s="15">
        <v>60600</v>
      </c>
    </row>
    <row r="13" spans="1:11" x14ac:dyDescent="0.3">
      <c r="B13" s="15"/>
      <c r="C13">
        <v>80</v>
      </c>
      <c r="D13" s="15">
        <v>50350</v>
      </c>
      <c r="E13" s="15">
        <v>57550</v>
      </c>
      <c r="F13" s="15">
        <v>64750</v>
      </c>
      <c r="G13" s="15">
        <v>71900</v>
      </c>
      <c r="H13" s="15">
        <v>77700</v>
      </c>
      <c r="I13" s="15">
        <v>83450</v>
      </c>
      <c r="J13" s="15">
        <v>89200</v>
      </c>
      <c r="K13" s="15">
        <v>94950</v>
      </c>
    </row>
    <row r="14" spans="1:11" x14ac:dyDescent="0.3">
      <c r="B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3">
      <c r="A15" t="s">
        <v>62</v>
      </c>
      <c r="B15" s="15">
        <v>60400</v>
      </c>
      <c r="C15">
        <v>30</v>
      </c>
      <c r="D15" s="15">
        <v>15100</v>
      </c>
      <c r="E15" s="15">
        <v>17250</v>
      </c>
      <c r="F15" s="15">
        <v>20780</v>
      </c>
      <c r="G15" s="15">
        <v>25100</v>
      </c>
      <c r="H15" s="15">
        <v>29420</v>
      </c>
      <c r="I15" s="15">
        <v>33740</v>
      </c>
      <c r="J15" s="15">
        <v>38060</v>
      </c>
      <c r="K15" s="15">
        <v>42380</v>
      </c>
    </row>
    <row r="16" spans="1:11" x14ac:dyDescent="0.3">
      <c r="B16" s="15"/>
      <c r="C16">
        <v>50</v>
      </c>
      <c r="D16" s="15">
        <v>25200</v>
      </c>
      <c r="E16" s="15">
        <v>28800</v>
      </c>
      <c r="F16" s="15">
        <v>32400</v>
      </c>
      <c r="G16" s="15">
        <v>35950</v>
      </c>
      <c r="H16" s="15">
        <v>38850</v>
      </c>
      <c r="I16" s="15">
        <v>41750</v>
      </c>
      <c r="J16" s="15">
        <v>44600</v>
      </c>
      <c r="K16" s="15">
        <v>47500</v>
      </c>
    </row>
    <row r="17" spans="1:11" x14ac:dyDescent="0.3">
      <c r="B17" s="15"/>
      <c r="C17">
        <v>80</v>
      </c>
      <c r="D17" s="15">
        <v>40250</v>
      </c>
      <c r="E17" s="15">
        <v>46000</v>
      </c>
      <c r="F17" s="15">
        <v>51750</v>
      </c>
      <c r="G17" s="15">
        <v>57500</v>
      </c>
      <c r="H17" s="15">
        <v>62100</v>
      </c>
      <c r="I17" s="15">
        <v>66700</v>
      </c>
      <c r="J17" s="15">
        <v>71300</v>
      </c>
      <c r="K17" s="15">
        <v>75900</v>
      </c>
    </row>
    <row r="18" spans="1:11" x14ac:dyDescent="0.3">
      <c r="B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t="s">
        <v>63</v>
      </c>
      <c r="B19" s="15">
        <v>48400</v>
      </c>
      <c r="C19">
        <v>30</v>
      </c>
      <c r="D19" s="15">
        <v>15100</v>
      </c>
      <c r="E19" s="15">
        <v>17250</v>
      </c>
      <c r="F19" s="15">
        <v>20780</v>
      </c>
      <c r="G19" s="15">
        <v>25100</v>
      </c>
      <c r="H19" s="15">
        <v>29420</v>
      </c>
      <c r="I19" s="15">
        <v>33740</v>
      </c>
      <c r="J19" s="15">
        <v>38060</v>
      </c>
      <c r="K19" s="15">
        <v>42380</v>
      </c>
    </row>
    <row r="20" spans="1:11" x14ac:dyDescent="0.3">
      <c r="B20" s="15"/>
      <c r="C20">
        <v>50</v>
      </c>
      <c r="D20" s="15">
        <v>25200</v>
      </c>
      <c r="E20" s="15">
        <v>28800</v>
      </c>
      <c r="F20" s="15">
        <v>32400</v>
      </c>
      <c r="G20" s="15">
        <v>35950</v>
      </c>
      <c r="H20" s="15">
        <v>38850</v>
      </c>
      <c r="I20" s="15">
        <v>41750</v>
      </c>
      <c r="J20" s="15">
        <v>44600</v>
      </c>
      <c r="K20" s="15">
        <v>47500</v>
      </c>
    </row>
    <row r="21" spans="1:11" x14ac:dyDescent="0.3">
      <c r="B21" s="15"/>
      <c r="C21">
        <v>80</v>
      </c>
      <c r="D21" s="15">
        <v>40250</v>
      </c>
      <c r="E21" s="15">
        <v>46000</v>
      </c>
      <c r="F21" s="15">
        <v>51750</v>
      </c>
      <c r="G21" s="15">
        <v>57500</v>
      </c>
      <c r="H21" s="15">
        <v>62100</v>
      </c>
      <c r="I21" s="15">
        <v>66700</v>
      </c>
      <c r="J21" s="15">
        <v>71300</v>
      </c>
      <c r="K21" s="15">
        <v>75900</v>
      </c>
    </row>
    <row r="22" spans="1:11" x14ac:dyDescent="0.3">
      <c r="B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3">
      <c r="A23" t="s">
        <v>64</v>
      </c>
      <c r="B23" s="15">
        <v>68300</v>
      </c>
      <c r="C23">
        <v>30</v>
      </c>
      <c r="D23" s="15">
        <v>15100</v>
      </c>
      <c r="E23" s="15">
        <v>17250</v>
      </c>
      <c r="F23" s="15">
        <v>20780</v>
      </c>
      <c r="G23" s="15">
        <v>25100</v>
      </c>
      <c r="H23" s="15">
        <v>29420</v>
      </c>
      <c r="I23" s="15">
        <v>33740</v>
      </c>
      <c r="J23" s="15">
        <v>38060</v>
      </c>
      <c r="K23" s="15">
        <v>42380</v>
      </c>
    </row>
    <row r="24" spans="1:11" x14ac:dyDescent="0.3">
      <c r="B24" s="15"/>
      <c r="C24">
        <v>50</v>
      </c>
      <c r="D24" s="15">
        <v>25200</v>
      </c>
      <c r="E24" s="15">
        <v>28800</v>
      </c>
      <c r="F24" s="15">
        <v>32400</v>
      </c>
      <c r="G24" s="15">
        <v>35950</v>
      </c>
      <c r="H24" s="15">
        <v>38850</v>
      </c>
      <c r="I24" s="15">
        <v>41750</v>
      </c>
      <c r="J24" s="15">
        <v>44600</v>
      </c>
      <c r="K24" s="15">
        <v>47500</v>
      </c>
    </row>
    <row r="25" spans="1:11" x14ac:dyDescent="0.3">
      <c r="B25" s="15"/>
      <c r="C25">
        <v>80</v>
      </c>
      <c r="D25" s="15">
        <v>40250</v>
      </c>
      <c r="E25" s="15">
        <v>46000</v>
      </c>
      <c r="F25" s="15">
        <v>51750</v>
      </c>
      <c r="G25" s="15">
        <v>57500</v>
      </c>
      <c r="H25" s="15">
        <v>62100</v>
      </c>
      <c r="I25" s="15">
        <v>66700</v>
      </c>
      <c r="J25" s="15">
        <v>71300</v>
      </c>
      <c r="K25" s="15">
        <v>75900</v>
      </c>
    </row>
    <row r="26" spans="1:11" x14ac:dyDescent="0.3">
      <c r="B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3">
      <c r="A27" t="s">
        <v>51</v>
      </c>
      <c r="B27" s="15">
        <v>68800</v>
      </c>
      <c r="C27">
        <v>30</v>
      </c>
      <c r="D27" s="15">
        <v>15100</v>
      </c>
      <c r="E27" s="15">
        <v>17250</v>
      </c>
      <c r="F27" s="15">
        <v>20780</v>
      </c>
      <c r="G27" s="15">
        <v>25100</v>
      </c>
      <c r="H27" s="15">
        <v>29420</v>
      </c>
      <c r="I27" s="15">
        <v>33740</v>
      </c>
      <c r="J27" s="15">
        <v>38060</v>
      </c>
      <c r="K27" s="15">
        <v>42380</v>
      </c>
    </row>
    <row r="28" spans="1:11" x14ac:dyDescent="0.3">
      <c r="B28" s="15"/>
      <c r="C28">
        <v>50</v>
      </c>
      <c r="D28" s="15">
        <v>25200</v>
      </c>
      <c r="E28" s="15">
        <v>28800</v>
      </c>
      <c r="F28" s="15">
        <v>32400</v>
      </c>
      <c r="G28" s="15">
        <v>35950</v>
      </c>
      <c r="H28" s="15">
        <v>38850</v>
      </c>
      <c r="I28" s="15">
        <v>41750</v>
      </c>
      <c r="J28" s="15">
        <v>44600</v>
      </c>
      <c r="K28" s="15">
        <v>47500</v>
      </c>
    </row>
    <row r="29" spans="1:11" x14ac:dyDescent="0.3">
      <c r="B29" s="15"/>
      <c r="C29">
        <v>80</v>
      </c>
      <c r="D29" s="15">
        <v>40250</v>
      </c>
      <c r="E29" s="15">
        <v>46000</v>
      </c>
      <c r="F29" s="15">
        <v>51750</v>
      </c>
      <c r="G29" s="15">
        <v>57500</v>
      </c>
      <c r="H29" s="15">
        <v>62100</v>
      </c>
      <c r="I29" s="15">
        <v>66700</v>
      </c>
      <c r="J29" s="15">
        <v>71300</v>
      </c>
      <c r="K29" s="15">
        <v>75900</v>
      </c>
    </row>
    <row r="30" spans="1:11" x14ac:dyDescent="0.3">
      <c r="B30" s="15"/>
      <c r="D30" s="15"/>
      <c r="E30" s="15"/>
      <c r="F30" s="15"/>
      <c r="G30" s="15"/>
      <c r="H30" s="15"/>
      <c r="I30" s="15"/>
      <c r="J30" s="15"/>
      <c r="K30" s="15"/>
    </row>
    <row r="31" spans="1:11" x14ac:dyDescent="0.3">
      <c r="A31" t="s">
        <v>52</v>
      </c>
      <c r="B31" s="15">
        <v>57600</v>
      </c>
      <c r="C31">
        <v>30</v>
      </c>
      <c r="D31" s="15">
        <v>15100</v>
      </c>
      <c r="E31" s="15">
        <v>17250</v>
      </c>
      <c r="F31" s="15">
        <v>20780</v>
      </c>
      <c r="G31" s="15">
        <v>25100</v>
      </c>
      <c r="H31" s="15">
        <v>29420</v>
      </c>
      <c r="I31" s="15">
        <v>33740</v>
      </c>
      <c r="J31" s="15">
        <v>38060</v>
      </c>
      <c r="K31" s="15">
        <v>42380</v>
      </c>
    </row>
    <row r="32" spans="1:11" x14ac:dyDescent="0.3">
      <c r="B32" s="15"/>
      <c r="C32">
        <v>50</v>
      </c>
      <c r="D32" s="15">
        <v>25200</v>
      </c>
      <c r="E32" s="15">
        <v>28800</v>
      </c>
      <c r="F32" s="15">
        <v>32400</v>
      </c>
      <c r="G32" s="15">
        <v>35950</v>
      </c>
      <c r="H32" s="15">
        <v>38850</v>
      </c>
      <c r="I32" s="15">
        <v>41750</v>
      </c>
      <c r="J32" s="15">
        <v>44600</v>
      </c>
      <c r="K32" s="15">
        <v>47500</v>
      </c>
    </row>
    <row r="33" spans="1:11" x14ac:dyDescent="0.3">
      <c r="B33" s="15"/>
      <c r="C33">
        <v>80</v>
      </c>
      <c r="D33" s="15">
        <v>40250</v>
      </c>
      <c r="E33" s="15">
        <v>46000</v>
      </c>
      <c r="F33" s="15">
        <v>51750</v>
      </c>
      <c r="G33" s="15">
        <v>57500</v>
      </c>
      <c r="H33" s="15">
        <v>62100</v>
      </c>
      <c r="I33" s="15">
        <v>66700</v>
      </c>
      <c r="J33" s="15">
        <v>71300</v>
      </c>
      <c r="K33" s="15">
        <v>75900</v>
      </c>
    </row>
    <row r="34" spans="1:11" x14ac:dyDescent="0.3">
      <c r="B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3">
      <c r="A35" t="s">
        <v>53</v>
      </c>
      <c r="B35" s="15">
        <v>66400</v>
      </c>
      <c r="C35">
        <v>30</v>
      </c>
      <c r="D35" s="15">
        <v>15100</v>
      </c>
      <c r="E35" s="15">
        <v>17250</v>
      </c>
      <c r="F35" s="15">
        <v>20780</v>
      </c>
      <c r="G35" s="15">
        <v>25100</v>
      </c>
      <c r="H35" s="15">
        <v>29420</v>
      </c>
      <c r="I35" s="15">
        <v>33740</v>
      </c>
      <c r="J35" s="15">
        <v>38060</v>
      </c>
      <c r="K35" s="15">
        <v>42380</v>
      </c>
    </row>
    <row r="36" spans="1:11" x14ac:dyDescent="0.3">
      <c r="B36" s="15"/>
      <c r="C36">
        <v>50</v>
      </c>
      <c r="D36" s="15">
        <v>25200</v>
      </c>
      <c r="E36" s="15">
        <v>28800</v>
      </c>
      <c r="F36" s="15">
        <v>32400</v>
      </c>
      <c r="G36" s="15">
        <v>35950</v>
      </c>
      <c r="H36" s="15">
        <v>38850</v>
      </c>
      <c r="I36" s="15">
        <v>41750</v>
      </c>
      <c r="J36" s="15">
        <v>44600</v>
      </c>
      <c r="K36" s="15">
        <v>47500</v>
      </c>
    </row>
    <row r="37" spans="1:11" x14ac:dyDescent="0.3">
      <c r="B37" s="15"/>
      <c r="C37">
        <v>80</v>
      </c>
      <c r="D37" s="15">
        <v>40250</v>
      </c>
      <c r="E37" s="15">
        <v>46000</v>
      </c>
      <c r="F37" s="15">
        <v>51750</v>
      </c>
      <c r="G37" s="15">
        <v>57500</v>
      </c>
      <c r="H37" s="15">
        <v>62100</v>
      </c>
      <c r="I37" s="15">
        <v>66700</v>
      </c>
      <c r="J37" s="15">
        <v>71300</v>
      </c>
      <c r="K37" s="15">
        <v>75900</v>
      </c>
    </row>
    <row r="38" spans="1:11" x14ac:dyDescent="0.3">
      <c r="B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3">
      <c r="A39" t="s">
        <v>54</v>
      </c>
      <c r="B39" s="15">
        <v>77700</v>
      </c>
      <c r="C39">
        <v>30</v>
      </c>
      <c r="D39" s="15">
        <v>16350</v>
      </c>
      <c r="E39" s="15">
        <v>18650</v>
      </c>
      <c r="F39" s="15">
        <v>21000</v>
      </c>
      <c r="G39" s="15">
        <v>25100</v>
      </c>
      <c r="H39" s="15">
        <v>29420</v>
      </c>
      <c r="I39" s="15">
        <v>33740</v>
      </c>
      <c r="J39" s="15">
        <v>38060</v>
      </c>
      <c r="K39" s="15">
        <v>42380</v>
      </c>
    </row>
    <row r="40" spans="1:11" x14ac:dyDescent="0.3">
      <c r="B40" s="15"/>
      <c r="C40">
        <v>50</v>
      </c>
      <c r="D40" s="15">
        <v>27200</v>
      </c>
      <c r="E40" s="15">
        <v>31100</v>
      </c>
      <c r="F40" s="15">
        <v>35000</v>
      </c>
      <c r="G40" s="15">
        <v>38850</v>
      </c>
      <c r="H40" s="15">
        <v>42000</v>
      </c>
      <c r="I40" s="15">
        <v>45100</v>
      </c>
      <c r="J40" s="15">
        <v>48200</v>
      </c>
      <c r="K40" s="15">
        <v>51300</v>
      </c>
    </row>
    <row r="41" spans="1:11" x14ac:dyDescent="0.3">
      <c r="B41" s="15"/>
      <c r="C41">
        <v>80</v>
      </c>
      <c r="D41" s="15">
        <v>43550</v>
      </c>
      <c r="E41" s="15">
        <v>49750</v>
      </c>
      <c r="F41" s="15">
        <v>55950</v>
      </c>
      <c r="G41" s="15">
        <v>62150</v>
      </c>
      <c r="H41" s="15">
        <v>67150</v>
      </c>
      <c r="I41" s="15">
        <v>72100</v>
      </c>
      <c r="J41" s="15">
        <v>77100</v>
      </c>
      <c r="K41" s="15">
        <v>82050</v>
      </c>
    </row>
    <row r="42" spans="1:11" x14ac:dyDescent="0.3">
      <c r="B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3">
      <c r="A43" t="s">
        <v>65</v>
      </c>
      <c r="B43" s="15">
        <v>67900</v>
      </c>
      <c r="C43">
        <v>30</v>
      </c>
      <c r="D43" s="15">
        <v>15100</v>
      </c>
      <c r="E43" s="15">
        <v>17250</v>
      </c>
      <c r="F43" s="15">
        <v>20780</v>
      </c>
      <c r="G43" s="15">
        <v>25100</v>
      </c>
      <c r="H43" s="15">
        <v>29420</v>
      </c>
      <c r="I43" s="15">
        <v>33740</v>
      </c>
      <c r="J43" s="15">
        <v>38060</v>
      </c>
      <c r="K43" s="15">
        <v>42380</v>
      </c>
    </row>
    <row r="44" spans="1:11" x14ac:dyDescent="0.3">
      <c r="B44" s="15"/>
      <c r="C44">
        <v>50</v>
      </c>
      <c r="D44" s="15">
        <v>25200</v>
      </c>
      <c r="E44" s="15">
        <v>28800</v>
      </c>
      <c r="F44" s="15">
        <v>32400</v>
      </c>
      <c r="G44" s="15">
        <v>35950</v>
      </c>
      <c r="H44" s="15">
        <v>38850</v>
      </c>
      <c r="I44" s="15">
        <v>41750</v>
      </c>
      <c r="J44" s="15">
        <v>44600</v>
      </c>
      <c r="K44" s="15">
        <v>47500</v>
      </c>
    </row>
    <row r="45" spans="1:11" x14ac:dyDescent="0.3">
      <c r="B45" s="15"/>
      <c r="C45">
        <v>80</v>
      </c>
      <c r="D45" s="15">
        <v>40250</v>
      </c>
      <c r="E45" s="15">
        <v>46000</v>
      </c>
      <c r="F45" s="15">
        <v>51750</v>
      </c>
      <c r="G45" s="15">
        <v>57500</v>
      </c>
      <c r="H45" s="15">
        <v>62100</v>
      </c>
      <c r="I45" s="15">
        <v>66700</v>
      </c>
      <c r="J45" s="15">
        <v>71300</v>
      </c>
      <c r="K45" s="15">
        <v>75900</v>
      </c>
    </row>
    <row r="46" spans="1:11" x14ac:dyDescent="0.3">
      <c r="B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3">
      <c r="A47" t="s">
        <v>55</v>
      </c>
      <c r="B47" s="15">
        <v>74500</v>
      </c>
      <c r="C47">
        <v>30</v>
      </c>
      <c r="D47" s="15">
        <v>15650</v>
      </c>
      <c r="E47" s="15">
        <v>17900</v>
      </c>
      <c r="F47" s="15">
        <v>20780</v>
      </c>
      <c r="G47" s="15">
        <v>25100</v>
      </c>
      <c r="H47" s="15">
        <v>29420</v>
      </c>
      <c r="I47" s="15">
        <v>33740</v>
      </c>
      <c r="J47" s="15">
        <v>38060</v>
      </c>
      <c r="K47" s="15">
        <v>42380</v>
      </c>
    </row>
    <row r="48" spans="1:11" x14ac:dyDescent="0.3">
      <c r="C48">
        <v>50</v>
      </c>
      <c r="D48" s="15">
        <v>26100</v>
      </c>
      <c r="E48" s="15">
        <v>29800</v>
      </c>
      <c r="F48" s="15">
        <v>33550</v>
      </c>
      <c r="G48" s="15">
        <v>37250</v>
      </c>
      <c r="H48" s="15">
        <v>40250</v>
      </c>
      <c r="I48" s="15">
        <v>43250</v>
      </c>
      <c r="J48" s="15">
        <v>46200</v>
      </c>
      <c r="K48" s="15">
        <v>49200</v>
      </c>
    </row>
    <row r="49" spans="3:11" x14ac:dyDescent="0.3">
      <c r="C49">
        <v>80</v>
      </c>
      <c r="D49" s="15">
        <v>41750</v>
      </c>
      <c r="E49" s="15">
        <v>47700</v>
      </c>
      <c r="F49" s="15">
        <v>53650</v>
      </c>
      <c r="G49" s="15">
        <v>59600</v>
      </c>
      <c r="H49" s="15">
        <v>64400</v>
      </c>
      <c r="I49" s="15">
        <v>69150</v>
      </c>
      <c r="J49" s="15">
        <v>73950</v>
      </c>
      <c r="K49" s="15">
        <v>78700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30-50-60-80</vt:lpstr>
      <vt:lpstr>MTSP</vt:lpstr>
      <vt:lpstr>HUD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Robin Castine</cp:lastModifiedBy>
  <cp:lastPrinted>2018-03-30T20:21:33Z</cp:lastPrinted>
  <dcterms:created xsi:type="dcterms:W3CDTF">2016-03-29T10:41:01Z</dcterms:created>
  <dcterms:modified xsi:type="dcterms:W3CDTF">2018-04-02T19:36:46Z</dcterms:modified>
</cp:coreProperties>
</file>