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ULTI\LIHTC\INCOME LIMIT RENT CHARTS\Average Income Rent Charts 2019-present\"/>
    </mc:Choice>
  </mc:AlternateContent>
  <xr:revisionPtr revIDLastSave="0" documentId="13_ncr:1_{603FDADA-00D4-4ADA-8451-C5D79E600654}" xr6:coauthVersionLast="47" xr6:coauthVersionMax="47" xr10:uidLastSave="{00000000-0000-0000-0000-000000000000}"/>
  <bookViews>
    <workbookView xWindow="28680" yWindow="-1995" windowWidth="29040" windowHeight="15840" xr2:uid="{00000000-000D-0000-FFFF-FFFF00000000}"/>
  </bookViews>
  <sheets>
    <sheet name="30-50-60-80" sheetId="3" r:id="rId1"/>
    <sheet name="MTSP - Avg Income" sheetId="4" r:id="rId2"/>
  </sheets>
  <definedNames>
    <definedName name="_xlnm.Print_Area" localSheetId="0">'30-50-60-80'!$A$1:$Q$117</definedName>
    <definedName name="_xlnm.Print_Titles" localSheetId="0">'30-50-60-80'!$8:$10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8" i="3" l="1"/>
  <c r="J108" i="3"/>
  <c r="I108" i="3"/>
  <c r="H108" i="3"/>
  <c r="G108" i="3"/>
  <c r="F108" i="3"/>
  <c r="E108" i="3"/>
  <c r="D108" i="3"/>
  <c r="K107" i="3"/>
  <c r="J107" i="3"/>
  <c r="I107" i="3"/>
  <c r="H107" i="3"/>
  <c r="G107" i="3"/>
  <c r="F107" i="3"/>
  <c r="E107" i="3"/>
  <c r="D107" i="3"/>
  <c r="K106" i="3"/>
  <c r="J106" i="3"/>
  <c r="I106" i="3"/>
  <c r="H106" i="3"/>
  <c r="G106" i="3"/>
  <c r="F106" i="3"/>
  <c r="E106" i="3"/>
  <c r="D106" i="3"/>
  <c r="K104" i="3"/>
  <c r="J104" i="3"/>
  <c r="I104" i="3"/>
  <c r="H104" i="3"/>
  <c r="G104" i="3"/>
  <c r="F104" i="3"/>
  <c r="E104" i="3"/>
  <c r="D104" i="3"/>
  <c r="K103" i="3"/>
  <c r="J103" i="3"/>
  <c r="I103" i="3"/>
  <c r="H103" i="3"/>
  <c r="G103" i="3"/>
  <c r="F103" i="3"/>
  <c r="E103" i="3"/>
  <c r="D103" i="3"/>
  <c r="K102" i="3"/>
  <c r="J102" i="3"/>
  <c r="I102" i="3"/>
  <c r="H102" i="3"/>
  <c r="G102" i="3"/>
  <c r="F102" i="3"/>
  <c r="E102" i="3"/>
  <c r="D102" i="3"/>
  <c r="K99" i="3"/>
  <c r="J99" i="3"/>
  <c r="I99" i="3"/>
  <c r="H99" i="3"/>
  <c r="G99" i="3"/>
  <c r="F99" i="3"/>
  <c r="E99" i="3"/>
  <c r="D99" i="3"/>
  <c r="K98" i="3"/>
  <c r="J98" i="3"/>
  <c r="I98" i="3"/>
  <c r="H98" i="3"/>
  <c r="G98" i="3"/>
  <c r="F98" i="3"/>
  <c r="E98" i="3"/>
  <c r="D98" i="3"/>
  <c r="K97" i="3"/>
  <c r="J97" i="3"/>
  <c r="I97" i="3"/>
  <c r="H97" i="3"/>
  <c r="G97" i="3"/>
  <c r="F97" i="3"/>
  <c r="E97" i="3"/>
  <c r="D97" i="3"/>
  <c r="K95" i="3"/>
  <c r="J95" i="3"/>
  <c r="I95" i="3"/>
  <c r="H95" i="3"/>
  <c r="G95" i="3"/>
  <c r="F95" i="3"/>
  <c r="E95" i="3"/>
  <c r="D95" i="3"/>
  <c r="K94" i="3"/>
  <c r="J94" i="3"/>
  <c r="I94" i="3"/>
  <c r="H94" i="3"/>
  <c r="G94" i="3"/>
  <c r="F94" i="3"/>
  <c r="E94" i="3"/>
  <c r="D94" i="3"/>
  <c r="K93" i="3"/>
  <c r="J93" i="3"/>
  <c r="I93" i="3"/>
  <c r="H93" i="3"/>
  <c r="G93" i="3"/>
  <c r="F93" i="3"/>
  <c r="E93" i="3"/>
  <c r="D93" i="3"/>
  <c r="K91" i="3"/>
  <c r="J91" i="3"/>
  <c r="I91" i="3"/>
  <c r="H91" i="3"/>
  <c r="G91" i="3"/>
  <c r="F91" i="3"/>
  <c r="E91" i="3"/>
  <c r="D91" i="3"/>
  <c r="K90" i="3"/>
  <c r="J90" i="3"/>
  <c r="I90" i="3"/>
  <c r="H90" i="3"/>
  <c r="G90" i="3"/>
  <c r="F90" i="3"/>
  <c r="E90" i="3"/>
  <c r="D90" i="3"/>
  <c r="K89" i="3"/>
  <c r="J89" i="3"/>
  <c r="I89" i="3"/>
  <c r="H89" i="3"/>
  <c r="G89" i="3"/>
  <c r="F89" i="3"/>
  <c r="E89" i="3"/>
  <c r="D89" i="3"/>
  <c r="K87" i="3"/>
  <c r="J87" i="3"/>
  <c r="I87" i="3"/>
  <c r="H87" i="3"/>
  <c r="G87" i="3"/>
  <c r="F87" i="3"/>
  <c r="E87" i="3"/>
  <c r="D87" i="3"/>
  <c r="K86" i="3"/>
  <c r="J86" i="3"/>
  <c r="I86" i="3"/>
  <c r="H86" i="3"/>
  <c r="G86" i="3"/>
  <c r="F86" i="3"/>
  <c r="E86" i="3"/>
  <c r="D86" i="3"/>
  <c r="K85" i="3"/>
  <c r="J85" i="3"/>
  <c r="I85" i="3"/>
  <c r="H85" i="3"/>
  <c r="G85" i="3"/>
  <c r="F85" i="3"/>
  <c r="E85" i="3"/>
  <c r="D85" i="3"/>
  <c r="K83" i="3"/>
  <c r="J83" i="3"/>
  <c r="I83" i="3"/>
  <c r="H83" i="3"/>
  <c r="G83" i="3"/>
  <c r="F83" i="3"/>
  <c r="E83" i="3"/>
  <c r="D83" i="3"/>
  <c r="K82" i="3"/>
  <c r="J82" i="3"/>
  <c r="I82" i="3"/>
  <c r="H82" i="3"/>
  <c r="G82" i="3"/>
  <c r="F82" i="3"/>
  <c r="E82" i="3"/>
  <c r="D82" i="3"/>
  <c r="K81" i="3"/>
  <c r="J81" i="3"/>
  <c r="I81" i="3"/>
  <c r="H81" i="3"/>
  <c r="G81" i="3"/>
  <c r="F81" i="3"/>
  <c r="E81" i="3"/>
  <c r="D81" i="3"/>
  <c r="K79" i="3"/>
  <c r="J79" i="3"/>
  <c r="I79" i="3"/>
  <c r="H79" i="3"/>
  <c r="G79" i="3"/>
  <c r="F79" i="3"/>
  <c r="E79" i="3"/>
  <c r="D79" i="3"/>
  <c r="K78" i="3"/>
  <c r="J78" i="3"/>
  <c r="I78" i="3"/>
  <c r="H78" i="3"/>
  <c r="G78" i="3"/>
  <c r="F78" i="3"/>
  <c r="E78" i="3"/>
  <c r="D78" i="3"/>
  <c r="K77" i="3"/>
  <c r="J77" i="3"/>
  <c r="I77" i="3"/>
  <c r="H77" i="3"/>
  <c r="G77" i="3"/>
  <c r="F77" i="3"/>
  <c r="E77" i="3"/>
  <c r="D77" i="3"/>
  <c r="K75" i="3"/>
  <c r="J75" i="3"/>
  <c r="I75" i="3"/>
  <c r="H75" i="3"/>
  <c r="G75" i="3"/>
  <c r="F75" i="3"/>
  <c r="E75" i="3"/>
  <c r="D75" i="3"/>
  <c r="K74" i="3"/>
  <c r="J74" i="3"/>
  <c r="I74" i="3"/>
  <c r="H74" i="3"/>
  <c r="G74" i="3"/>
  <c r="F74" i="3"/>
  <c r="E74" i="3"/>
  <c r="D74" i="3"/>
  <c r="K73" i="3"/>
  <c r="J73" i="3"/>
  <c r="I73" i="3"/>
  <c r="H73" i="3"/>
  <c r="G73" i="3"/>
  <c r="F73" i="3"/>
  <c r="E73" i="3"/>
  <c r="D73" i="3"/>
  <c r="K71" i="3"/>
  <c r="J71" i="3"/>
  <c r="I71" i="3"/>
  <c r="H71" i="3"/>
  <c r="G71" i="3"/>
  <c r="F71" i="3"/>
  <c r="E71" i="3"/>
  <c r="D71" i="3"/>
  <c r="K70" i="3"/>
  <c r="J70" i="3"/>
  <c r="I70" i="3"/>
  <c r="H70" i="3"/>
  <c r="G70" i="3"/>
  <c r="F70" i="3"/>
  <c r="E70" i="3"/>
  <c r="D70" i="3"/>
  <c r="K69" i="3"/>
  <c r="J69" i="3"/>
  <c r="I69" i="3"/>
  <c r="H69" i="3"/>
  <c r="G69" i="3"/>
  <c r="F69" i="3"/>
  <c r="E69" i="3"/>
  <c r="D69" i="3"/>
  <c r="K67" i="3"/>
  <c r="J67" i="3"/>
  <c r="I67" i="3"/>
  <c r="H67" i="3"/>
  <c r="G67" i="3"/>
  <c r="F67" i="3"/>
  <c r="E67" i="3"/>
  <c r="D67" i="3"/>
  <c r="K66" i="3"/>
  <c r="J66" i="3"/>
  <c r="I66" i="3"/>
  <c r="H66" i="3"/>
  <c r="G66" i="3"/>
  <c r="F66" i="3"/>
  <c r="E66" i="3"/>
  <c r="D66" i="3"/>
  <c r="K65" i="3"/>
  <c r="J65" i="3"/>
  <c r="I65" i="3"/>
  <c r="H65" i="3"/>
  <c r="G65" i="3"/>
  <c r="F65" i="3"/>
  <c r="E65" i="3"/>
  <c r="D65" i="3"/>
  <c r="K63" i="3"/>
  <c r="J63" i="3"/>
  <c r="I63" i="3"/>
  <c r="H63" i="3"/>
  <c r="G63" i="3"/>
  <c r="F63" i="3"/>
  <c r="E63" i="3"/>
  <c r="D63" i="3"/>
  <c r="K62" i="3"/>
  <c r="J62" i="3"/>
  <c r="I62" i="3"/>
  <c r="H62" i="3"/>
  <c r="G62" i="3"/>
  <c r="F62" i="3"/>
  <c r="E62" i="3"/>
  <c r="D62" i="3"/>
  <c r="K61" i="3"/>
  <c r="J61" i="3"/>
  <c r="I61" i="3"/>
  <c r="H61" i="3"/>
  <c r="G61" i="3"/>
  <c r="F61" i="3"/>
  <c r="E61" i="3"/>
  <c r="D61" i="3"/>
  <c r="K59" i="3"/>
  <c r="J59" i="3"/>
  <c r="I59" i="3"/>
  <c r="H59" i="3"/>
  <c r="G59" i="3"/>
  <c r="F59" i="3"/>
  <c r="E59" i="3"/>
  <c r="D59" i="3"/>
  <c r="K58" i="3"/>
  <c r="J58" i="3"/>
  <c r="I58" i="3"/>
  <c r="H58" i="3"/>
  <c r="G58" i="3"/>
  <c r="F58" i="3"/>
  <c r="E58" i="3"/>
  <c r="D58" i="3"/>
  <c r="K57" i="3"/>
  <c r="J57" i="3"/>
  <c r="I57" i="3"/>
  <c r="H57" i="3"/>
  <c r="G57" i="3"/>
  <c r="F57" i="3"/>
  <c r="E57" i="3"/>
  <c r="D57" i="3"/>
  <c r="K55" i="3"/>
  <c r="J55" i="3"/>
  <c r="I55" i="3"/>
  <c r="H55" i="3"/>
  <c r="G55" i="3"/>
  <c r="F55" i="3"/>
  <c r="E55" i="3"/>
  <c r="D55" i="3"/>
  <c r="K54" i="3"/>
  <c r="J54" i="3"/>
  <c r="I54" i="3"/>
  <c r="H54" i="3"/>
  <c r="G54" i="3"/>
  <c r="F54" i="3"/>
  <c r="E54" i="3"/>
  <c r="D54" i="3"/>
  <c r="K53" i="3"/>
  <c r="J53" i="3"/>
  <c r="I53" i="3"/>
  <c r="H53" i="3"/>
  <c r="G53" i="3"/>
  <c r="F53" i="3"/>
  <c r="E53" i="3"/>
  <c r="D53" i="3"/>
  <c r="K50" i="3"/>
  <c r="J50" i="3"/>
  <c r="I50" i="3"/>
  <c r="H50" i="3"/>
  <c r="G50" i="3"/>
  <c r="F50" i="3"/>
  <c r="E50" i="3"/>
  <c r="D50" i="3"/>
  <c r="K49" i="3"/>
  <c r="J49" i="3"/>
  <c r="I49" i="3"/>
  <c r="H49" i="3"/>
  <c r="G49" i="3"/>
  <c r="F49" i="3"/>
  <c r="E49" i="3"/>
  <c r="D49" i="3"/>
  <c r="K48" i="3"/>
  <c r="J48" i="3"/>
  <c r="I48" i="3"/>
  <c r="H48" i="3"/>
  <c r="G48" i="3"/>
  <c r="F48" i="3"/>
  <c r="E48" i="3"/>
  <c r="D48" i="3"/>
  <c r="K46" i="3"/>
  <c r="J46" i="3"/>
  <c r="I46" i="3"/>
  <c r="H46" i="3"/>
  <c r="G46" i="3"/>
  <c r="F46" i="3"/>
  <c r="E46" i="3"/>
  <c r="D46" i="3"/>
  <c r="K45" i="3"/>
  <c r="J45" i="3"/>
  <c r="I45" i="3"/>
  <c r="H45" i="3"/>
  <c r="G45" i="3"/>
  <c r="F45" i="3"/>
  <c r="E45" i="3"/>
  <c r="D45" i="3"/>
  <c r="K44" i="3"/>
  <c r="J44" i="3"/>
  <c r="I44" i="3"/>
  <c r="H44" i="3"/>
  <c r="G44" i="3"/>
  <c r="F44" i="3"/>
  <c r="E44" i="3"/>
  <c r="D44" i="3"/>
  <c r="K42" i="3"/>
  <c r="J42" i="3"/>
  <c r="I42" i="3"/>
  <c r="H42" i="3"/>
  <c r="G42" i="3"/>
  <c r="F42" i="3"/>
  <c r="E42" i="3"/>
  <c r="D42" i="3"/>
  <c r="K41" i="3"/>
  <c r="J41" i="3"/>
  <c r="I41" i="3"/>
  <c r="H41" i="3"/>
  <c r="G41" i="3"/>
  <c r="F41" i="3"/>
  <c r="E41" i="3"/>
  <c r="D41" i="3"/>
  <c r="K40" i="3"/>
  <c r="J40" i="3"/>
  <c r="I40" i="3"/>
  <c r="H40" i="3"/>
  <c r="G40" i="3"/>
  <c r="F40" i="3"/>
  <c r="E40" i="3"/>
  <c r="D40" i="3"/>
  <c r="K38" i="3"/>
  <c r="J38" i="3"/>
  <c r="I38" i="3"/>
  <c r="H38" i="3"/>
  <c r="G38" i="3"/>
  <c r="F38" i="3"/>
  <c r="E38" i="3"/>
  <c r="D38" i="3"/>
  <c r="K37" i="3"/>
  <c r="J37" i="3"/>
  <c r="I37" i="3"/>
  <c r="H37" i="3"/>
  <c r="G37" i="3"/>
  <c r="F37" i="3"/>
  <c r="E37" i="3"/>
  <c r="D37" i="3"/>
  <c r="K36" i="3"/>
  <c r="J36" i="3"/>
  <c r="I36" i="3"/>
  <c r="H36" i="3"/>
  <c r="G36" i="3"/>
  <c r="F36" i="3"/>
  <c r="E36" i="3"/>
  <c r="D36" i="3"/>
  <c r="K34" i="3"/>
  <c r="J34" i="3"/>
  <c r="I34" i="3"/>
  <c r="H34" i="3"/>
  <c r="G34" i="3"/>
  <c r="F34" i="3"/>
  <c r="E34" i="3"/>
  <c r="D34" i="3"/>
  <c r="K33" i="3"/>
  <c r="J33" i="3"/>
  <c r="I33" i="3"/>
  <c r="H33" i="3"/>
  <c r="G33" i="3"/>
  <c r="F33" i="3"/>
  <c r="E33" i="3"/>
  <c r="D33" i="3"/>
  <c r="K32" i="3"/>
  <c r="J32" i="3"/>
  <c r="I32" i="3"/>
  <c r="H32" i="3"/>
  <c r="G32" i="3"/>
  <c r="F32" i="3"/>
  <c r="E32" i="3"/>
  <c r="D32" i="3"/>
  <c r="K30" i="3"/>
  <c r="J30" i="3"/>
  <c r="I30" i="3"/>
  <c r="H30" i="3"/>
  <c r="G30" i="3"/>
  <c r="F30" i="3"/>
  <c r="E30" i="3"/>
  <c r="D30" i="3"/>
  <c r="K29" i="3"/>
  <c r="J29" i="3"/>
  <c r="I29" i="3"/>
  <c r="H29" i="3"/>
  <c r="G29" i="3"/>
  <c r="F29" i="3"/>
  <c r="E29" i="3"/>
  <c r="D29" i="3"/>
  <c r="K28" i="3"/>
  <c r="J28" i="3"/>
  <c r="I28" i="3"/>
  <c r="H28" i="3"/>
  <c r="G28" i="3"/>
  <c r="F28" i="3"/>
  <c r="E28" i="3"/>
  <c r="D28" i="3"/>
  <c r="K26" i="3"/>
  <c r="J26" i="3"/>
  <c r="I26" i="3"/>
  <c r="H26" i="3"/>
  <c r="G26" i="3"/>
  <c r="F26" i="3"/>
  <c r="E26" i="3"/>
  <c r="D26" i="3"/>
  <c r="K25" i="3"/>
  <c r="J25" i="3"/>
  <c r="I25" i="3"/>
  <c r="H25" i="3"/>
  <c r="G25" i="3"/>
  <c r="F25" i="3"/>
  <c r="E25" i="3"/>
  <c r="D25" i="3"/>
  <c r="K24" i="3"/>
  <c r="J24" i="3"/>
  <c r="I24" i="3"/>
  <c r="H24" i="3"/>
  <c r="G24" i="3"/>
  <c r="F24" i="3"/>
  <c r="E24" i="3"/>
  <c r="D24" i="3"/>
  <c r="K22" i="3"/>
  <c r="J22" i="3"/>
  <c r="I22" i="3"/>
  <c r="H22" i="3"/>
  <c r="G22" i="3"/>
  <c r="F22" i="3"/>
  <c r="E22" i="3"/>
  <c r="D22" i="3"/>
  <c r="K21" i="3"/>
  <c r="J21" i="3"/>
  <c r="I21" i="3"/>
  <c r="H21" i="3"/>
  <c r="G21" i="3"/>
  <c r="F21" i="3"/>
  <c r="E21" i="3"/>
  <c r="D21" i="3"/>
  <c r="K20" i="3"/>
  <c r="J20" i="3"/>
  <c r="I20" i="3"/>
  <c r="H20" i="3"/>
  <c r="G20" i="3"/>
  <c r="F20" i="3"/>
  <c r="E20" i="3"/>
  <c r="D20" i="3"/>
  <c r="E18" i="3"/>
  <c r="F18" i="3"/>
  <c r="G18" i="3"/>
  <c r="H18" i="3"/>
  <c r="I18" i="3"/>
  <c r="J18" i="3"/>
  <c r="K18" i="3"/>
  <c r="E17" i="3"/>
  <c r="F17" i="3"/>
  <c r="G17" i="3"/>
  <c r="H17" i="3"/>
  <c r="I17" i="3"/>
  <c r="J17" i="3"/>
  <c r="K17" i="3"/>
  <c r="E16" i="3"/>
  <c r="F16" i="3"/>
  <c r="G16" i="3"/>
  <c r="H16" i="3"/>
  <c r="I16" i="3"/>
  <c r="J16" i="3"/>
  <c r="K16" i="3"/>
  <c r="D18" i="3"/>
  <c r="D17" i="3"/>
  <c r="D16" i="3"/>
  <c r="E14" i="3"/>
  <c r="F14" i="3"/>
  <c r="G14" i="3"/>
  <c r="H14" i="3"/>
  <c r="I14" i="3"/>
  <c r="J14" i="3"/>
  <c r="K14" i="3"/>
  <c r="D14" i="3"/>
  <c r="E13" i="3"/>
  <c r="F13" i="3"/>
  <c r="G13" i="3"/>
  <c r="H13" i="3"/>
  <c r="I13" i="3"/>
  <c r="J13" i="3"/>
  <c r="K13" i="3"/>
  <c r="D13" i="3"/>
  <c r="E12" i="3"/>
  <c r="F12" i="3"/>
  <c r="G12" i="3"/>
  <c r="H12" i="3"/>
  <c r="I12" i="3"/>
  <c r="J12" i="3"/>
  <c r="K12" i="3"/>
  <c r="D12" i="3"/>
  <c r="M45" i="3" l="1"/>
  <c r="N45" i="3"/>
  <c r="O45" i="3"/>
  <c r="P45" i="3"/>
  <c r="Q45" i="3"/>
  <c r="M47" i="3"/>
  <c r="N47" i="3"/>
  <c r="O47" i="3"/>
  <c r="P47" i="3"/>
  <c r="Q47" i="3"/>
  <c r="M50" i="3"/>
  <c r="N50" i="3"/>
  <c r="O50" i="3"/>
  <c r="P50" i="3"/>
  <c r="Q50" i="3"/>
  <c r="M54" i="3"/>
  <c r="N54" i="3"/>
  <c r="O54" i="3"/>
  <c r="P54" i="3"/>
  <c r="Q54" i="3"/>
  <c r="M56" i="3"/>
  <c r="N56" i="3"/>
  <c r="O56" i="3"/>
  <c r="P56" i="3"/>
  <c r="Q56" i="3"/>
  <c r="M59" i="3"/>
  <c r="N59" i="3"/>
  <c r="O59" i="3"/>
  <c r="P59" i="3"/>
  <c r="Q59" i="3"/>
  <c r="M62" i="3"/>
  <c r="N62" i="3"/>
  <c r="O62" i="3"/>
  <c r="P62" i="3"/>
  <c r="Q62" i="3"/>
  <c r="M64" i="3"/>
  <c r="N64" i="3"/>
  <c r="O64" i="3"/>
  <c r="P64" i="3"/>
  <c r="Q64" i="3"/>
  <c r="M67" i="3"/>
  <c r="N67" i="3"/>
  <c r="O67" i="3"/>
  <c r="P67" i="3"/>
  <c r="Q67" i="3"/>
  <c r="M70" i="3"/>
  <c r="N70" i="3"/>
  <c r="O70" i="3"/>
  <c r="P70" i="3"/>
  <c r="Q70" i="3"/>
  <c r="M72" i="3"/>
  <c r="N72" i="3"/>
  <c r="O72" i="3"/>
  <c r="P72" i="3"/>
  <c r="Q72" i="3"/>
  <c r="M75" i="3"/>
  <c r="N75" i="3"/>
  <c r="O75" i="3"/>
  <c r="P75" i="3"/>
  <c r="Q75" i="3"/>
  <c r="M78" i="3"/>
  <c r="N78" i="3"/>
  <c r="O78" i="3"/>
  <c r="P78" i="3"/>
  <c r="Q78" i="3"/>
  <c r="M80" i="3"/>
  <c r="N80" i="3"/>
  <c r="O80" i="3"/>
  <c r="P80" i="3"/>
  <c r="Q80" i="3"/>
  <c r="M83" i="3"/>
  <c r="N83" i="3"/>
  <c r="O83" i="3"/>
  <c r="P83" i="3"/>
  <c r="Q83" i="3"/>
  <c r="M86" i="3"/>
  <c r="N86" i="3"/>
  <c r="O86" i="3"/>
  <c r="P86" i="3"/>
  <c r="Q86" i="3"/>
  <c r="M88" i="3"/>
  <c r="N88" i="3"/>
  <c r="O88" i="3"/>
  <c r="P88" i="3"/>
  <c r="Q88" i="3"/>
  <c r="M91" i="3"/>
  <c r="N91" i="3"/>
  <c r="O91" i="3"/>
  <c r="P91" i="3"/>
  <c r="Q91" i="3"/>
  <c r="M94" i="3"/>
  <c r="N94" i="3"/>
  <c r="O94" i="3"/>
  <c r="P94" i="3"/>
  <c r="Q94" i="3"/>
  <c r="M96" i="3"/>
  <c r="N96" i="3"/>
  <c r="O96" i="3"/>
  <c r="P96" i="3"/>
  <c r="Q96" i="3"/>
  <c r="M99" i="3"/>
  <c r="N99" i="3"/>
  <c r="O99" i="3"/>
  <c r="P99" i="3"/>
  <c r="Q99" i="3"/>
  <c r="M103" i="3"/>
  <c r="N103" i="3"/>
  <c r="O103" i="3"/>
  <c r="P103" i="3"/>
  <c r="Q103" i="3"/>
  <c r="M105" i="3"/>
  <c r="N105" i="3"/>
  <c r="O105" i="3"/>
  <c r="P105" i="3"/>
  <c r="Q105" i="3"/>
  <c r="M108" i="3"/>
  <c r="N108" i="3"/>
  <c r="O108" i="3"/>
  <c r="P108" i="3"/>
  <c r="Q108" i="3"/>
  <c r="M37" i="3"/>
  <c r="N37" i="3"/>
  <c r="O37" i="3"/>
  <c r="P37" i="3"/>
  <c r="Q37" i="3"/>
  <c r="M39" i="3"/>
  <c r="N39" i="3"/>
  <c r="O39" i="3"/>
  <c r="P39" i="3"/>
  <c r="Q39" i="3"/>
  <c r="M42" i="3"/>
  <c r="N42" i="3"/>
  <c r="O42" i="3"/>
  <c r="P42" i="3"/>
  <c r="Q42" i="3"/>
  <c r="M29" i="3"/>
  <c r="N29" i="3"/>
  <c r="O29" i="3"/>
  <c r="P29" i="3"/>
  <c r="Q29" i="3"/>
  <c r="M31" i="3"/>
  <c r="N31" i="3"/>
  <c r="O31" i="3"/>
  <c r="P31" i="3"/>
  <c r="Q31" i="3"/>
  <c r="M34" i="3"/>
  <c r="N34" i="3"/>
  <c r="O34" i="3"/>
  <c r="P34" i="3"/>
  <c r="Q34" i="3"/>
  <c r="Q107" i="3"/>
  <c r="O107" i="3"/>
  <c r="M107" i="3"/>
  <c r="Q98" i="3"/>
  <c r="O98" i="3"/>
  <c r="M98" i="3"/>
  <c r="Q90" i="3"/>
  <c r="O90" i="3"/>
  <c r="Q82" i="3"/>
  <c r="O82" i="3"/>
  <c r="M82" i="3"/>
  <c r="Q74" i="3"/>
  <c r="O74" i="3"/>
  <c r="M74" i="3"/>
  <c r="Q66" i="3"/>
  <c r="O66" i="3"/>
  <c r="M66" i="3"/>
  <c r="Q58" i="3"/>
  <c r="O58" i="3"/>
  <c r="M58" i="3"/>
  <c r="Q49" i="3"/>
  <c r="O49" i="3"/>
  <c r="M49" i="3"/>
  <c r="Q41" i="3"/>
  <c r="O41" i="3"/>
  <c r="M41" i="3"/>
  <c r="Q104" i="3"/>
  <c r="O104" i="3"/>
  <c r="M104" i="3"/>
  <c r="Q95" i="3"/>
  <c r="O95" i="3"/>
  <c r="M95" i="3"/>
  <c r="Q87" i="3"/>
  <c r="O87" i="3"/>
  <c r="M87" i="3"/>
  <c r="Q79" i="3"/>
  <c r="O79" i="3"/>
  <c r="M79" i="3"/>
  <c r="Q71" i="3"/>
  <c r="O71" i="3"/>
  <c r="M71" i="3"/>
  <c r="Q63" i="3"/>
  <c r="O63" i="3"/>
  <c r="Q55" i="3"/>
  <c r="O55" i="3"/>
  <c r="M55" i="3"/>
  <c r="Q46" i="3"/>
  <c r="O46" i="3"/>
  <c r="Q38" i="3"/>
  <c r="O38" i="3"/>
  <c r="M38" i="3"/>
  <c r="Q102" i="3"/>
  <c r="O102" i="3"/>
  <c r="M102" i="3"/>
  <c r="Q93" i="3"/>
  <c r="O93" i="3"/>
  <c r="M93" i="3"/>
  <c r="Q85" i="3"/>
  <c r="O85" i="3"/>
  <c r="Q77" i="3"/>
  <c r="O77" i="3"/>
  <c r="M77" i="3"/>
  <c r="Q69" i="3"/>
  <c r="O69" i="3"/>
  <c r="M69" i="3"/>
  <c r="Q61" i="3"/>
  <c r="O61" i="3"/>
  <c r="M61" i="3"/>
  <c r="Q53" i="3"/>
  <c r="O53" i="3"/>
  <c r="Q44" i="3"/>
  <c r="O44" i="3"/>
  <c r="Q36" i="3"/>
  <c r="O36" i="3"/>
  <c r="M36" i="3"/>
  <c r="Q33" i="3"/>
  <c r="O33" i="3"/>
  <c r="M33" i="3"/>
  <c r="Q30" i="3"/>
  <c r="O30" i="3"/>
  <c r="M30" i="3"/>
  <c r="Q28" i="3"/>
  <c r="O28" i="3"/>
  <c r="O25" i="3"/>
  <c r="Q25" i="3"/>
  <c r="O22" i="3"/>
  <c r="Q22" i="3"/>
  <c r="O20" i="3"/>
  <c r="Q20" i="3"/>
  <c r="M20" i="3"/>
  <c r="O17" i="3"/>
  <c r="Q17" i="3"/>
  <c r="M17" i="3"/>
  <c r="O14" i="3"/>
  <c r="Q14" i="3"/>
  <c r="O12" i="3"/>
  <c r="Q12" i="3"/>
  <c r="P12" i="3" l="1"/>
  <c r="P14" i="3"/>
  <c r="P28" i="3"/>
  <c r="P30" i="3"/>
  <c r="P33" i="3"/>
  <c r="P36" i="3"/>
  <c r="P44" i="3"/>
  <c r="P53" i="3"/>
  <c r="P61" i="3"/>
  <c r="P69" i="3"/>
  <c r="P77" i="3"/>
  <c r="P85" i="3"/>
  <c r="P93" i="3"/>
  <c r="P102" i="3"/>
  <c r="P38" i="3"/>
  <c r="P46" i="3"/>
  <c r="P55" i="3"/>
  <c r="P63" i="3"/>
  <c r="P71" i="3"/>
  <c r="P79" i="3"/>
  <c r="P87" i="3"/>
  <c r="P95" i="3"/>
  <c r="P104" i="3"/>
  <c r="P41" i="3"/>
  <c r="P49" i="3"/>
  <c r="P58" i="3"/>
  <c r="P66" i="3"/>
  <c r="P74" i="3"/>
  <c r="P82" i="3"/>
  <c r="P90" i="3"/>
  <c r="P98" i="3"/>
  <c r="P107" i="3"/>
  <c r="N79" i="3"/>
  <c r="N98" i="3"/>
  <c r="N77" i="3"/>
  <c r="N95" i="3"/>
  <c r="N28" i="3"/>
  <c r="N33" i="3"/>
  <c r="N44" i="3"/>
  <c r="N53" i="3"/>
  <c r="N85" i="3"/>
  <c r="N46" i="3"/>
  <c r="N63" i="3"/>
  <c r="N90" i="3"/>
  <c r="N107" i="3"/>
  <c r="N22" i="3"/>
  <c r="N25" i="3"/>
  <c r="M44" i="3"/>
  <c r="N82" i="3"/>
  <c r="M46" i="3"/>
  <c r="N74" i="3"/>
  <c r="N49" i="3"/>
  <c r="P20" i="3"/>
  <c r="N93" i="3"/>
  <c r="N17" i="3"/>
  <c r="N102" i="3"/>
  <c r="N30" i="3"/>
  <c r="N36" i="3"/>
  <c r="N104" i="3"/>
  <c r="M85" i="3"/>
  <c r="N66" i="3"/>
  <c r="M63" i="3"/>
  <c r="N12" i="3"/>
  <c r="M22" i="3"/>
  <c r="M53" i="3"/>
  <c r="M25" i="3"/>
  <c r="P25" i="3"/>
  <c r="N55" i="3"/>
  <c r="N71" i="3"/>
  <c r="N61" i="3"/>
  <c r="N20" i="3"/>
  <c r="N38" i="3"/>
  <c r="M90" i="3"/>
  <c r="N14" i="3"/>
  <c r="M14" i="3"/>
  <c r="M12" i="3"/>
  <c r="P22" i="3"/>
  <c r="P17" i="3"/>
  <c r="M28" i="3"/>
  <c r="N41" i="3"/>
  <c r="N87" i="3"/>
  <c r="N69" i="3"/>
  <c r="N58" i="3"/>
  <c r="Q106" i="3" l="1"/>
  <c r="O106" i="3"/>
  <c r="Q97" i="3"/>
  <c r="O97" i="3"/>
  <c r="Q89" i="3"/>
  <c r="O89" i="3"/>
  <c r="Q81" i="3"/>
  <c r="O81" i="3"/>
  <c r="Q73" i="3"/>
  <c r="O73" i="3"/>
  <c r="Q65" i="3"/>
  <c r="O65" i="3"/>
  <c r="Q57" i="3"/>
  <c r="O57" i="3"/>
  <c r="Q48" i="3"/>
  <c r="O48" i="3"/>
  <c r="Q40" i="3"/>
  <c r="O40" i="3"/>
  <c r="Q32" i="3"/>
  <c r="O32" i="3"/>
  <c r="Q26" i="3"/>
  <c r="P26" i="3"/>
  <c r="O26" i="3"/>
  <c r="N26" i="3"/>
  <c r="M26" i="3"/>
  <c r="Q24" i="3"/>
  <c r="O24" i="3"/>
  <c r="Q23" i="3"/>
  <c r="P23" i="3"/>
  <c r="O23" i="3"/>
  <c r="N23" i="3"/>
  <c r="M23" i="3"/>
  <c r="Q21" i="3"/>
  <c r="P21" i="3"/>
  <c r="O21" i="3"/>
  <c r="N21" i="3"/>
  <c r="M21" i="3"/>
  <c r="Q18" i="3"/>
  <c r="P18" i="3"/>
  <c r="O18" i="3"/>
  <c r="N18" i="3"/>
  <c r="M18" i="3"/>
  <c r="Q16" i="3"/>
  <c r="O16" i="3"/>
  <c r="Q15" i="3"/>
  <c r="P15" i="3"/>
  <c r="O15" i="3"/>
  <c r="N15" i="3"/>
  <c r="M15" i="3"/>
  <c r="Q13" i="3"/>
  <c r="P13" i="3"/>
  <c r="O13" i="3"/>
  <c r="N13" i="3"/>
  <c r="M13" i="3"/>
  <c r="P32" i="3" l="1"/>
  <c r="P40" i="3"/>
  <c r="P48" i="3"/>
  <c r="P57" i="3"/>
  <c r="P65" i="3"/>
  <c r="P73" i="3"/>
  <c r="P81" i="3"/>
  <c r="P89" i="3"/>
  <c r="P97" i="3"/>
  <c r="P106" i="3"/>
  <c r="M32" i="3"/>
  <c r="N32" i="3"/>
  <c r="M40" i="3"/>
  <c r="N40" i="3"/>
  <c r="M48" i="3"/>
  <c r="N48" i="3"/>
  <c r="M57" i="3"/>
  <c r="N57" i="3"/>
  <c r="M65" i="3"/>
  <c r="N65" i="3"/>
  <c r="N73" i="3"/>
  <c r="M73" i="3"/>
  <c r="N81" i="3"/>
  <c r="M81" i="3"/>
  <c r="M89" i="3"/>
  <c r="N89" i="3"/>
  <c r="M97" i="3"/>
  <c r="N97" i="3"/>
  <c r="M106" i="3"/>
  <c r="N106" i="3"/>
  <c r="P24" i="3"/>
  <c r="N24" i="3"/>
  <c r="N16" i="3"/>
  <c r="P16" i="3"/>
  <c r="M24" i="3"/>
  <c r="M16" i="3"/>
</calcChain>
</file>

<file path=xl/sharedStrings.xml><?xml version="1.0" encoding="utf-8"?>
<sst xmlns="http://schemas.openxmlformats.org/spreadsheetml/2006/main" count="73" uniqueCount="52">
  <si>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</si>
  <si>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</si>
  <si>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</si>
  <si>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</si>
  <si>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</si>
  <si>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</si>
  <si>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</si>
  <si>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</si>
  <si>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</si>
  <si>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</si>
  <si>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</si>
  <si>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</si>
  <si>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</si>
  <si>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</si>
  <si>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</si>
  <si>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</si>
  <si>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</si>
  <si>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</si>
  <si>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</si>
  <si>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</si>
  <si>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</si>
  <si>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</si>
  <si>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</si>
  <si>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</si>
  <si>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</si>
  <si>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</si>
  <si>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</si>
  <si>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</si>
  <si>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</si>
  <si>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</si>
  <si>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</si>
  <si>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</si>
  <si>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 xml:space="preserve">HUD SUPPLIES </t>
  </si>
  <si>
    <t>The 80% limits differs from the HUD published number because of rounding.</t>
  </si>
  <si>
    <t>Average Income Option</t>
  </si>
  <si>
    <t xml:space="preserve">* Please note that the 30% limits differs from the HUD published limit (greater of 30% limit and proverty level limit).  </t>
  </si>
  <si>
    <t>Effective: 4/18/2022</t>
  </si>
  <si>
    <t>2022 MAXIMUM RENTS BASED ON BEDROOM SIZE</t>
  </si>
  <si>
    <t>FY2022</t>
  </si>
  <si>
    <t>MTSP - Average Income - Vermont</t>
  </si>
  <si>
    <t>Addison County</t>
  </si>
  <si>
    <t>Bennington County</t>
  </si>
  <si>
    <t>Burl/So Burl MSA</t>
  </si>
  <si>
    <t>Caledonia County</t>
  </si>
  <si>
    <t>Essex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</si>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</sst>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" fillId="0" borderId="0"/>
    <xf numFmtId="164" fontId="6" fillId="0" borderId="0"/>
  </cellStyleXfs>
  <cellXfs count="43">
    <xf numFmtId="0" fontId="0" fillId="0" borderId="0" xfId="0"/>
    <xf numFmtId="165" fontId="4" fillId="0" borderId="0" xfId="3" applyNumberFormat="1" applyFont="1"/>
    <xf numFmtId="0" fontId="5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165" fontId="4" fillId="0" borderId="0" xfId="3" quotePrefix="1" applyNumberFormat="1" applyFont="1"/>
    <xf numFmtId="0" fontId="4" fillId="0" borderId="0" xfId="0" applyNumberFormat="1" applyFont="1"/>
    <xf numFmtId="37" fontId="4" fillId="0" borderId="0" xfId="0" applyNumberFormat="1" applyFont="1" applyAlignment="1" applyProtection="1">
      <alignment vertical="center"/>
    </xf>
    <xf numFmtId="0" fontId="4" fillId="0" borderId="0" xfId="0" quotePrefix="1" applyNumberFormat="1" applyFont="1"/>
    <xf numFmtId="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9" fillId="0" borderId="0" xfId="0" applyFont="1" applyAlignment="1" applyProtection="1">
      <alignment horizontal="left" vertical="center"/>
    </xf>
    <xf numFmtId="165" fontId="9" fillId="0" borderId="0" xfId="3" quotePrefix="1" applyNumberFormat="1" applyFont="1"/>
    <xf numFmtId="9" fontId="9" fillId="0" borderId="0" xfId="0" applyNumberFormat="1" applyFont="1" applyAlignment="1">
      <alignment vertical="center"/>
    </xf>
    <xf numFmtId="0" fontId="9" fillId="0" borderId="0" xfId="0" applyNumberFormat="1" applyFont="1"/>
    <xf numFmtId="37" fontId="9" fillId="0" borderId="0" xfId="0" applyNumberFormat="1" applyFont="1" applyAlignment="1" applyProtection="1">
      <alignment vertical="center"/>
    </xf>
    <xf numFmtId="9" fontId="9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</xf>
    <xf numFmtId="165" fontId="9" fillId="0" borderId="5" xfId="3" quotePrefix="1" applyNumberFormat="1" applyFont="1" applyBorder="1"/>
    <xf numFmtId="37" fontId="9" fillId="0" borderId="5" xfId="0" applyNumberFormat="1" applyFont="1" applyBorder="1" applyAlignment="1" applyProtection="1">
      <alignment vertical="center"/>
    </xf>
    <xf numFmtId="39" fontId="9" fillId="0" borderId="0" xfId="0" applyNumberFormat="1" applyFont="1" applyAlignment="1" applyProtection="1">
      <alignment vertical="center"/>
    </xf>
    <xf numFmtId="39" fontId="9" fillId="0" borderId="0" xfId="0" applyNumberFormat="1" applyFont="1" applyAlignment="1">
      <alignment vertical="center"/>
    </xf>
    <xf numFmtId="165" fontId="9" fillId="0" borderId="0" xfId="3" quotePrefix="1" applyNumberFormat="1" applyFont="1" applyBorder="1"/>
    <xf numFmtId="37" fontId="9" fillId="0" borderId="0" xfId="0" applyNumberFormat="1" applyFont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9" fillId="0" borderId="0" xfId="0" applyNumberFormat="1" applyFont="1" applyFill="1"/>
    <xf numFmtId="165" fontId="9" fillId="0" borderId="0" xfId="3" quotePrefix="1" applyNumberFormat="1" applyFont="1" applyFill="1"/>
    <xf numFmtId="0" fontId="12" fillId="0" borderId="0" xfId="0" applyFont="1" applyAlignment="1">
      <alignment horizontal="center" vertical="center"/>
    </xf>
  </cellXfs>
  <cellStyles count="13">
    <cellStyle name="Comma 2" xfId="3" xr:uid="{00000000-0005-0000-0000-000000000000}"/>
    <cellStyle name="Comma 2 2" xfId="4" xr:uid="{00000000-0005-0000-0000-000001000000}"/>
    <cellStyle name="Comma 2 3" xfId="5" xr:uid="{00000000-0005-0000-0000-000002000000}"/>
    <cellStyle name="Comma 3" xfId="2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3 2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" xr:uid="{00000000-0005-0000-0000-00000B000000}"/>
    <cellStyle name="Normal 7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7"/>
  <sheetViews>
    <sheetView tabSelected="1" zoomScale="140" zoomScaleNormal="140" workbookViewId="0">
      <selection activeCell="B5" sqref="B5"/>
    </sheetView>
  </sheetViews>
  <sheetFormatPr defaultColWidth="11.1796875" defaultRowHeight="11.5" x14ac:dyDescent="0.25"/>
  <cols>
    <col min="1" max="1" width="12.81640625" style="5" customWidth="1"/>
    <col min="2" max="2" width="7.7265625" style="5" customWidth="1"/>
    <col min="3" max="3" width="6.453125" style="5" bestFit="1" customWidth="1"/>
    <col min="4" max="4" width="8" style="5" customWidth="1"/>
    <col min="5" max="5" width="8.1796875" style="5" customWidth="1"/>
    <col min="6" max="6" width="8.453125" style="5" customWidth="1"/>
    <col min="7" max="7" width="8.54296875" style="5" bestFit="1" customWidth="1"/>
    <col min="8" max="8" width="8.453125" style="5" customWidth="1"/>
    <col min="9" max="11" width="8.54296875" style="5" bestFit="1" customWidth="1"/>
    <col min="12" max="12" width="3.1796875" style="5" customWidth="1"/>
    <col min="13" max="13" width="7.1796875" style="5" customWidth="1"/>
    <col min="14" max="14" width="7" style="5" customWidth="1"/>
    <col min="15" max="15" width="6" style="5" bestFit="1" customWidth="1"/>
    <col min="16" max="16" width="6.81640625" style="5" bestFit="1" customWidth="1"/>
    <col min="17" max="17" width="6" style="5" bestFit="1" customWidth="1"/>
    <col min="18" max="256" width="11.1796875" style="5"/>
    <col min="257" max="257" width="12.81640625" style="5" customWidth="1"/>
    <col min="258" max="258" width="7.81640625" style="5" customWidth="1"/>
    <col min="259" max="259" width="10.81640625" style="5" customWidth="1"/>
    <col min="260" max="260" width="8" style="5" customWidth="1"/>
    <col min="261" max="261" width="8.1796875" style="5" customWidth="1"/>
    <col min="262" max="262" width="8.453125" style="5" customWidth="1"/>
    <col min="263" max="263" width="7.7265625" style="5" customWidth="1"/>
    <col min="264" max="264" width="9.81640625" style="5" customWidth="1"/>
    <col min="265" max="266" width="8.54296875" style="5" bestFit="1" customWidth="1"/>
    <col min="267" max="267" width="8.7265625" style="5" customWidth="1"/>
    <col min="268" max="268" width="4.7265625" style="5" customWidth="1"/>
    <col min="269" max="269" width="6.54296875" style="5" bestFit="1" customWidth="1"/>
    <col min="270" max="270" width="7.453125" style="5" customWidth="1"/>
    <col min="271" max="271" width="8.1796875" style="5" customWidth="1"/>
    <col min="272" max="272" width="9" style="5" customWidth="1"/>
    <col min="273" max="273" width="8.26953125" style="5" customWidth="1"/>
    <col min="274" max="512" width="11.1796875" style="5"/>
    <col min="513" max="513" width="12.81640625" style="5" customWidth="1"/>
    <col min="514" max="514" width="7.81640625" style="5" customWidth="1"/>
    <col min="515" max="515" width="10.81640625" style="5" customWidth="1"/>
    <col min="516" max="516" width="8" style="5" customWidth="1"/>
    <col min="517" max="517" width="8.1796875" style="5" customWidth="1"/>
    <col min="518" max="518" width="8.453125" style="5" customWidth="1"/>
    <col min="519" max="519" width="7.7265625" style="5" customWidth="1"/>
    <col min="520" max="520" width="9.81640625" style="5" customWidth="1"/>
    <col min="521" max="522" width="8.54296875" style="5" bestFit="1" customWidth="1"/>
    <col min="523" max="523" width="8.7265625" style="5" customWidth="1"/>
    <col min="524" max="524" width="4.7265625" style="5" customWidth="1"/>
    <col min="525" max="525" width="6.54296875" style="5" bestFit="1" customWidth="1"/>
    <col min="526" max="526" width="7.453125" style="5" customWidth="1"/>
    <col min="527" max="527" width="8.1796875" style="5" customWidth="1"/>
    <col min="528" max="528" width="9" style="5" customWidth="1"/>
    <col min="529" max="529" width="8.26953125" style="5" customWidth="1"/>
    <col min="530" max="768" width="11.1796875" style="5"/>
    <col min="769" max="769" width="12.81640625" style="5" customWidth="1"/>
    <col min="770" max="770" width="7.81640625" style="5" customWidth="1"/>
    <col min="771" max="771" width="10.81640625" style="5" customWidth="1"/>
    <col min="772" max="772" width="8" style="5" customWidth="1"/>
    <col min="773" max="773" width="8.1796875" style="5" customWidth="1"/>
    <col min="774" max="774" width="8.453125" style="5" customWidth="1"/>
    <col min="775" max="775" width="7.7265625" style="5" customWidth="1"/>
    <col min="776" max="776" width="9.81640625" style="5" customWidth="1"/>
    <col min="777" max="778" width="8.54296875" style="5" bestFit="1" customWidth="1"/>
    <col min="779" max="779" width="8.7265625" style="5" customWidth="1"/>
    <col min="780" max="780" width="4.7265625" style="5" customWidth="1"/>
    <col min="781" max="781" width="6.54296875" style="5" bestFit="1" customWidth="1"/>
    <col min="782" max="782" width="7.453125" style="5" customWidth="1"/>
    <col min="783" max="783" width="8.1796875" style="5" customWidth="1"/>
    <col min="784" max="784" width="9" style="5" customWidth="1"/>
    <col min="785" max="785" width="8.26953125" style="5" customWidth="1"/>
    <col min="786" max="1024" width="11.1796875" style="5"/>
    <col min="1025" max="1025" width="12.81640625" style="5" customWidth="1"/>
    <col min="1026" max="1026" width="7.81640625" style="5" customWidth="1"/>
    <col min="1027" max="1027" width="10.81640625" style="5" customWidth="1"/>
    <col min="1028" max="1028" width="8" style="5" customWidth="1"/>
    <col min="1029" max="1029" width="8.1796875" style="5" customWidth="1"/>
    <col min="1030" max="1030" width="8.453125" style="5" customWidth="1"/>
    <col min="1031" max="1031" width="7.7265625" style="5" customWidth="1"/>
    <col min="1032" max="1032" width="9.81640625" style="5" customWidth="1"/>
    <col min="1033" max="1034" width="8.54296875" style="5" bestFit="1" customWidth="1"/>
    <col min="1035" max="1035" width="8.7265625" style="5" customWidth="1"/>
    <col min="1036" max="1036" width="4.7265625" style="5" customWidth="1"/>
    <col min="1037" max="1037" width="6.54296875" style="5" bestFit="1" customWidth="1"/>
    <col min="1038" max="1038" width="7.453125" style="5" customWidth="1"/>
    <col min="1039" max="1039" width="8.1796875" style="5" customWidth="1"/>
    <col min="1040" max="1040" width="9" style="5" customWidth="1"/>
    <col min="1041" max="1041" width="8.26953125" style="5" customWidth="1"/>
    <col min="1042" max="1280" width="11.1796875" style="5"/>
    <col min="1281" max="1281" width="12.81640625" style="5" customWidth="1"/>
    <col min="1282" max="1282" width="7.81640625" style="5" customWidth="1"/>
    <col min="1283" max="1283" width="10.81640625" style="5" customWidth="1"/>
    <col min="1284" max="1284" width="8" style="5" customWidth="1"/>
    <col min="1285" max="1285" width="8.1796875" style="5" customWidth="1"/>
    <col min="1286" max="1286" width="8.453125" style="5" customWidth="1"/>
    <col min="1287" max="1287" width="7.7265625" style="5" customWidth="1"/>
    <col min="1288" max="1288" width="9.81640625" style="5" customWidth="1"/>
    <col min="1289" max="1290" width="8.54296875" style="5" bestFit="1" customWidth="1"/>
    <col min="1291" max="1291" width="8.7265625" style="5" customWidth="1"/>
    <col min="1292" max="1292" width="4.7265625" style="5" customWidth="1"/>
    <col min="1293" max="1293" width="6.54296875" style="5" bestFit="1" customWidth="1"/>
    <col min="1294" max="1294" width="7.453125" style="5" customWidth="1"/>
    <col min="1295" max="1295" width="8.1796875" style="5" customWidth="1"/>
    <col min="1296" max="1296" width="9" style="5" customWidth="1"/>
    <col min="1297" max="1297" width="8.26953125" style="5" customWidth="1"/>
    <col min="1298" max="1536" width="11.1796875" style="5"/>
    <col min="1537" max="1537" width="12.81640625" style="5" customWidth="1"/>
    <col min="1538" max="1538" width="7.81640625" style="5" customWidth="1"/>
    <col min="1539" max="1539" width="10.81640625" style="5" customWidth="1"/>
    <col min="1540" max="1540" width="8" style="5" customWidth="1"/>
    <col min="1541" max="1541" width="8.1796875" style="5" customWidth="1"/>
    <col min="1542" max="1542" width="8.453125" style="5" customWidth="1"/>
    <col min="1543" max="1543" width="7.7265625" style="5" customWidth="1"/>
    <col min="1544" max="1544" width="9.81640625" style="5" customWidth="1"/>
    <col min="1545" max="1546" width="8.54296875" style="5" bestFit="1" customWidth="1"/>
    <col min="1547" max="1547" width="8.7265625" style="5" customWidth="1"/>
    <col min="1548" max="1548" width="4.7265625" style="5" customWidth="1"/>
    <col min="1549" max="1549" width="6.54296875" style="5" bestFit="1" customWidth="1"/>
    <col min="1550" max="1550" width="7.453125" style="5" customWidth="1"/>
    <col min="1551" max="1551" width="8.1796875" style="5" customWidth="1"/>
    <col min="1552" max="1552" width="9" style="5" customWidth="1"/>
    <col min="1553" max="1553" width="8.26953125" style="5" customWidth="1"/>
    <col min="1554" max="1792" width="11.1796875" style="5"/>
    <col min="1793" max="1793" width="12.81640625" style="5" customWidth="1"/>
    <col min="1794" max="1794" width="7.81640625" style="5" customWidth="1"/>
    <col min="1795" max="1795" width="10.81640625" style="5" customWidth="1"/>
    <col min="1796" max="1796" width="8" style="5" customWidth="1"/>
    <col min="1797" max="1797" width="8.1796875" style="5" customWidth="1"/>
    <col min="1798" max="1798" width="8.453125" style="5" customWidth="1"/>
    <col min="1799" max="1799" width="7.7265625" style="5" customWidth="1"/>
    <col min="1800" max="1800" width="9.81640625" style="5" customWidth="1"/>
    <col min="1801" max="1802" width="8.54296875" style="5" bestFit="1" customWidth="1"/>
    <col min="1803" max="1803" width="8.7265625" style="5" customWidth="1"/>
    <col min="1804" max="1804" width="4.7265625" style="5" customWidth="1"/>
    <col min="1805" max="1805" width="6.54296875" style="5" bestFit="1" customWidth="1"/>
    <col min="1806" max="1806" width="7.453125" style="5" customWidth="1"/>
    <col min="1807" max="1807" width="8.1796875" style="5" customWidth="1"/>
    <col min="1808" max="1808" width="9" style="5" customWidth="1"/>
    <col min="1809" max="1809" width="8.26953125" style="5" customWidth="1"/>
    <col min="1810" max="2048" width="11.1796875" style="5"/>
    <col min="2049" max="2049" width="12.81640625" style="5" customWidth="1"/>
    <col min="2050" max="2050" width="7.81640625" style="5" customWidth="1"/>
    <col min="2051" max="2051" width="10.81640625" style="5" customWidth="1"/>
    <col min="2052" max="2052" width="8" style="5" customWidth="1"/>
    <col min="2053" max="2053" width="8.1796875" style="5" customWidth="1"/>
    <col min="2054" max="2054" width="8.453125" style="5" customWidth="1"/>
    <col min="2055" max="2055" width="7.7265625" style="5" customWidth="1"/>
    <col min="2056" max="2056" width="9.81640625" style="5" customWidth="1"/>
    <col min="2057" max="2058" width="8.54296875" style="5" bestFit="1" customWidth="1"/>
    <col min="2059" max="2059" width="8.7265625" style="5" customWidth="1"/>
    <col min="2060" max="2060" width="4.7265625" style="5" customWidth="1"/>
    <col min="2061" max="2061" width="6.54296875" style="5" bestFit="1" customWidth="1"/>
    <col min="2062" max="2062" width="7.453125" style="5" customWidth="1"/>
    <col min="2063" max="2063" width="8.1796875" style="5" customWidth="1"/>
    <col min="2064" max="2064" width="9" style="5" customWidth="1"/>
    <col min="2065" max="2065" width="8.26953125" style="5" customWidth="1"/>
    <col min="2066" max="2304" width="11.1796875" style="5"/>
    <col min="2305" max="2305" width="12.81640625" style="5" customWidth="1"/>
    <col min="2306" max="2306" width="7.81640625" style="5" customWidth="1"/>
    <col min="2307" max="2307" width="10.81640625" style="5" customWidth="1"/>
    <col min="2308" max="2308" width="8" style="5" customWidth="1"/>
    <col min="2309" max="2309" width="8.1796875" style="5" customWidth="1"/>
    <col min="2310" max="2310" width="8.453125" style="5" customWidth="1"/>
    <col min="2311" max="2311" width="7.7265625" style="5" customWidth="1"/>
    <col min="2312" max="2312" width="9.81640625" style="5" customWidth="1"/>
    <col min="2313" max="2314" width="8.54296875" style="5" bestFit="1" customWidth="1"/>
    <col min="2315" max="2315" width="8.7265625" style="5" customWidth="1"/>
    <col min="2316" max="2316" width="4.7265625" style="5" customWidth="1"/>
    <col min="2317" max="2317" width="6.54296875" style="5" bestFit="1" customWidth="1"/>
    <col min="2318" max="2318" width="7.453125" style="5" customWidth="1"/>
    <col min="2319" max="2319" width="8.1796875" style="5" customWidth="1"/>
    <col min="2320" max="2320" width="9" style="5" customWidth="1"/>
    <col min="2321" max="2321" width="8.26953125" style="5" customWidth="1"/>
    <col min="2322" max="2560" width="11.1796875" style="5"/>
    <col min="2561" max="2561" width="12.81640625" style="5" customWidth="1"/>
    <col min="2562" max="2562" width="7.81640625" style="5" customWidth="1"/>
    <col min="2563" max="2563" width="10.81640625" style="5" customWidth="1"/>
    <col min="2564" max="2564" width="8" style="5" customWidth="1"/>
    <col min="2565" max="2565" width="8.1796875" style="5" customWidth="1"/>
    <col min="2566" max="2566" width="8.453125" style="5" customWidth="1"/>
    <col min="2567" max="2567" width="7.7265625" style="5" customWidth="1"/>
    <col min="2568" max="2568" width="9.81640625" style="5" customWidth="1"/>
    <col min="2569" max="2570" width="8.54296875" style="5" bestFit="1" customWidth="1"/>
    <col min="2571" max="2571" width="8.7265625" style="5" customWidth="1"/>
    <col min="2572" max="2572" width="4.7265625" style="5" customWidth="1"/>
    <col min="2573" max="2573" width="6.54296875" style="5" bestFit="1" customWidth="1"/>
    <col min="2574" max="2574" width="7.453125" style="5" customWidth="1"/>
    <col min="2575" max="2575" width="8.1796875" style="5" customWidth="1"/>
    <col min="2576" max="2576" width="9" style="5" customWidth="1"/>
    <col min="2577" max="2577" width="8.26953125" style="5" customWidth="1"/>
    <col min="2578" max="2816" width="11.1796875" style="5"/>
    <col min="2817" max="2817" width="12.81640625" style="5" customWidth="1"/>
    <col min="2818" max="2818" width="7.81640625" style="5" customWidth="1"/>
    <col min="2819" max="2819" width="10.81640625" style="5" customWidth="1"/>
    <col min="2820" max="2820" width="8" style="5" customWidth="1"/>
    <col min="2821" max="2821" width="8.1796875" style="5" customWidth="1"/>
    <col min="2822" max="2822" width="8.453125" style="5" customWidth="1"/>
    <col min="2823" max="2823" width="7.7265625" style="5" customWidth="1"/>
    <col min="2824" max="2824" width="9.81640625" style="5" customWidth="1"/>
    <col min="2825" max="2826" width="8.54296875" style="5" bestFit="1" customWidth="1"/>
    <col min="2827" max="2827" width="8.7265625" style="5" customWidth="1"/>
    <col min="2828" max="2828" width="4.7265625" style="5" customWidth="1"/>
    <col min="2829" max="2829" width="6.54296875" style="5" bestFit="1" customWidth="1"/>
    <col min="2830" max="2830" width="7.453125" style="5" customWidth="1"/>
    <col min="2831" max="2831" width="8.1796875" style="5" customWidth="1"/>
    <col min="2832" max="2832" width="9" style="5" customWidth="1"/>
    <col min="2833" max="2833" width="8.26953125" style="5" customWidth="1"/>
    <col min="2834" max="3072" width="11.1796875" style="5"/>
    <col min="3073" max="3073" width="12.81640625" style="5" customWidth="1"/>
    <col min="3074" max="3074" width="7.81640625" style="5" customWidth="1"/>
    <col min="3075" max="3075" width="10.81640625" style="5" customWidth="1"/>
    <col min="3076" max="3076" width="8" style="5" customWidth="1"/>
    <col min="3077" max="3077" width="8.1796875" style="5" customWidth="1"/>
    <col min="3078" max="3078" width="8.453125" style="5" customWidth="1"/>
    <col min="3079" max="3079" width="7.7265625" style="5" customWidth="1"/>
    <col min="3080" max="3080" width="9.81640625" style="5" customWidth="1"/>
    <col min="3081" max="3082" width="8.54296875" style="5" bestFit="1" customWidth="1"/>
    <col min="3083" max="3083" width="8.7265625" style="5" customWidth="1"/>
    <col min="3084" max="3084" width="4.7265625" style="5" customWidth="1"/>
    <col min="3085" max="3085" width="6.54296875" style="5" bestFit="1" customWidth="1"/>
    <col min="3086" max="3086" width="7.453125" style="5" customWidth="1"/>
    <col min="3087" max="3087" width="8.1796875" style="5" customWidth="1"/>
    <col min="3088" max="3088" width="9" style="5" customWidth="1"/>
    <col min="3089" max="3089" width="8.26953125" style="5" customWidth="1"/>
    <col min="3090" max="3328" width="11.1796875" style="5"/>
    <col min="3329" max="3329" width="12.81640625" style="5" customWidth="1"/>
    <col min="3330" max="3330" width="7.81640625" style="5" customWidth="1"/>
    <col min="3331" max="3331" width="10.81640625" style="5" customWidth="1"/>
    <col min="3332" max="3332" width="8" style="5" customWidth="1"/>
    <col min="3333" max="3333" width="8.1796875" style="5" customWidth="1"/>
    <col min="3334" max="3334" width="8.453125" style="5" customWidth="1"/>
    <col min="3335" max="3335" width="7.7265625" style="5" customWidth="1"/>
    <col min="3336" max="3336" width="9.81640625" style="5" customWidth="1"/>
    <col min="3337" max="3338" width="8.54296875" style="5" bestFit="1" customWidth="1"/>
    <col min="3339" max="3339" width="8.7265625" style="5" customWidth="1"/>
    <col min="3340" max="3340" width="4.7265625" style="5" customWidth="1"/>
    <col min="3341" max="3341" width="6.54296875" style="5" bestFit="1" customWidth="1"/>
    <col min="3342" max="3342" width="7.453125" style="5" customWidth="1"/>
    <col min="3343" max="3343" width="8.1796875" style="5" customWidth="1"/>
    <col min="3344" max="3344" width="9" style="5" customWidth="1"/>
    <col min="3345" max="3345" width="8.26953125" style="5" customWidth="1"/>
    <col min="3346" max="3584" width="11.1796875" style="5"/>
    <col min="3585" max="3585" width="12.81640625" style="5" customWidth="1"/>
    <col min="3586" max="3586" width="7.81640625" style="5" customWidth="1"/>
    <col min="3587" max="3587" width="10.81640625" style="5" customWidth="1"/>
    <col min="3588" max="3588" width="8" style="5" customWidth="1"/>
    <col min="3589" max="3589" width="8.1796875" style="5" customWidth="1"/>
    <col min="3590" max="3590" width="8.453125" style="5" customWidth="1"/>
    <col min="3591" max="3591" width="7.7265625" style="5" customWidth="1"/>
    <col min="3592" max="3592" width="9.81640625" style="5" customWidth="1"/>
    <col min="3593" max="3594" width="8.54296875" style="5" bestFit="1" customWidth="1"/>
    <col min="3595" max="3595" width="8.7265625" style="5" customWidth="1"/>
    <col min="3596" max="3596" width="4.7265625" style="5" customWidth="1"/>
    <col min="3597" max="3597" width="6.54296875" style="5" bestFit="1" customWidth="1"/>
    <col min="3598" max="3598" width="7.453125" style="5" customWidth="1"/>
    <col min="3599" max="3599" width="8.1796875" style="5" customWidth="1"/>
    <col min="3600" max="3600" width="9" style="5" customWidth="1"/>
    <col min="3601" max="3601" width="8.26953125" style="5" customWidth="1"/>
    <col min="3602" max="3840" width="11.1796875" style="5"/>
    <col min="3841" max="3841" width="12.81640625" style="5" customWidth="1"/>
    <col min="3842" max="3842" width="7.81640625" style="5" customWidth="1"/>
    <col min="3843" max="3843" width="10.81640625" style="5" customWidth="1"/>
    <col min="3844" max="3844" width="8" style="5" customWidth="1"/>
    <col min="3845" max="3845" width="8.1796875" style="5" customWidth="1"/>
    <col min="3846" max="3846" width="8.453125" style="5" customWidth="1"/>
    <col min="3847" max="3847" width="7.7265625" style="5" customWidth="1"/>
    <col min="3848" max="3848" width="9.81640625" style="5" customWidth="1"/>
    <col min="3849" max="3850" width="8.54296875" style="5" bestFit="1" customWidth="1"/>
    <col min="3851" max="3851" width="8.7265625" style="5" customWidth="1"/>
    <col min="3852" max="3852" width="4.7265625" style="5" customWidth="1"/>
    <col min="3853" max="3853" width="6.54296875" style="5" bestFit="1" customWidth="1"/>
    <col min="3854" max="3854" width="7.453125" style="5" customWidth="1"/>
    <col min="3855" max="3855" width="8.1796875" style="5" customWidth="1"/>
    <col min="3856" max="3856" width="9" style="5" customWidth="1"/>
    <col min="3857" max="3857" width="8.26953125" style="5" customWidth="1"/>
    <col min="3858" max="4096" width="11.1796875" style="5"/>
    <col min="4097" max="4097" width="12.81640625" style="5" customWidth="1"/>
    <col min="4098" max="4098" width="7.81640625" style="5" customWidth="1"/>
    <col min="4099" max="4099" width="10.81640625" style="5" customWidth="1"/>
    <col min="4100" max="4100" width="8" style="5" customWidth="1"/>
    <col min="4101" max="4101" width="8.1796875" style="5" customWidth="1"/>
    <col min="4102" max="4102" width="8.453125" style="5" customWidth="1"/>
    <col min="4103" max="4103" width="7.7265625" style="5" customWidth="1"/>
    <col min="4104" max="4104" width="9.81640625" style="5" customWidth="1"/>
    <col min="4105" max="4106" width="8.54296875" style="5" bestFit="1" customWidth="1"/>
    <col min="4107" max="4107" width="8.7265625" style="5" customWidth="1"/>
    <col min="4108" max="4108" width="4.7265625" style="5" customWidth="1"/>
    <col min="4109" max="4109" width="6.54296875" style="5" bestFit="1" customWidth="1"/>
    <col min="4110" max="4110" width="7.453125" style="5" customWidth="1"/>
    <col min="4111" max="4111" width="8.1796875" style="5" customWidth="1"/>
    <col min="4112" max="4112" width="9" style="5" customWidth="1"/>
    <col min="4113" max="4113" width="8.26953125" style="5" customWidth="1"/>
    <col min="4114" max="4352" width="11.1796875" style="5"/>
    <col min="4353" max="4353" width="12.81640625" style="5" customWidth="1"/>
    <col min="4354" max="4354" width="7.81640625" style="5" customWidth="1"/>
    <col min="4355" max="4355" width="10.81640625" style="5" customWidth="1"/>
    <col min="4356" max="4356" width="8" style="5" customWidth="1"/>
    <col min="4357" max="4357" width="8.1796875" style="5" customWidth="1"/>
    <col min="4358" max="4358" width="8.453125" style="5" customWidth="1"/>
    <col min="4359" max="4359" width="7.7265625" style="5" customWidth="1"/>
    <col min="4360" max="4360" width="9.81640625" style="5" customWidth="1"/>
    <col min="4361" max="4362" width="8.54296875" style="5" bestFit="1" customWidth="1"/>
    <col min="4363" max="4363" width="8.7265625" style="5" customWidth="1"/>
    <col min="4364" max="4364" width="4.7265625" style="5" customWidth="1"/>
    <col min="4365" max="4365" width="6.54296875" style="5" bestFit="1" customWidth="1"/>
    <col min="4366" max="4366" width="7.453125" style="5" customWidth="1"/>
    <col min="4367" max="4367" width="8.1796875" style="5" customWidth="1"/>
    <col min="4368" max="4368" width="9" style="5" customWidth="1"/>
    <col min="4369" max="4369" width="8.26953125" style="5" customWidth="1"/>
    <col min="4370" max="4608" width="11.1796875" style="5"/>
    <col min="4609" max="4609" width="12.81640625" style="5" customWidth="1"/>
    <col min="4610" max="4610" width="7.81640625" style="5" customWidth="1"/>
    <col min="4611" max="4611" width="10.81640625" style="5" customWidth="1"/>
    <col min="4612" max="4612" width="8" style="5" customWidth="1"/>
    <col min="4613" max="4613" width="8.1796875" style="5" customWidth="1"/>
    <col min="4614" max="4614" width="8.453125" style="5" customWidth="1"/>
    <col min="4615" max="4615" width="7.7265625" style="5" customWidth="1"/>
    <col min="4616" max="4616" width="9.81640625" style="5" customWidth="1"/>
    <col min="4617" max="4618" width="8.54296875" style="5" bestFit="1" customWidth="1"/>
    <col min="4619" max="4619" width="8.7265625" style="5" customWidth="1"/>
    <col min="4620" max="4620" width="4.7265625" style="5" customWidth="1"/>
    <col min="4621" max="4621" width="6.54296875" style="5" bestFit="1" customWidth="1"/>
    <col min="4622" max="4622" width="7.453125" style="5" customWidth="1"/>
    <col min="4623" max="4623" width="8.1796875" style="5" customWidth="1"/>
    <col min="4624" max="4624" width="9" style="5" customWidth="1"/>
    <col min="4625" max="4625" width="8.26953125" style="5" customWidth="1"/>
    <col min="4626" max="4864" width="11.1796875" style="5"/>
    <col min="4865" max="4865" width="12.81640625" style="5" customWidth="1"/>
    <col min="4866" max="4866" width="7.81640625" style="5" customWidth="1"/>
    <col min="4867" max="4867" width="10.81640625" style="5" customWidth="1"/>
    <col min="4868" max="4868" width="8" style="5" customWidth="1"/>
    <col min="4869" max="4869" width="8.1796875" style="5" customWidth="1"/>
    <col min="4870" max="4870" width="8.453125" style="5" customWidth="1"/>
    <col min="4871" max="4871" width="7.7265625" style="5" customWidth="1"/>
    <col min="4872" max="4872" width="9.81640625" style="5" customWidth="1"/>
    <col min="4873" max="4874" width="8.54296875" style="5" bestFit="1" customWidth="1"/>
    <col min="4875" max="4875" width="8.7265625" style="5" customWidth="1"/>
    <col min="4876" max="4876" width="4.7265625" style="5" customWidth="1"/>
    <col min="4877" max="4877" width="6.54296875" style="5" bestFit="1" customWidth="1"/>
    <col min="4878" max="4878" width="7.453125" style="5" customWidth="1"/>
    <col min="4879" max="4879" width="8.1796875" style="5" customWidth="1"/>
    <col min="4880" max="4880" width="9" style="5" customWidth="1"/>
    <col min="4881" max="4881" width="8.26953125" style="5" customWidth="1"/>
    <col min="4882" max="5120" width="11.1796875" style="5"/>
    <col min="5121" max="5121" width="12.81640625" style="5" customWidth="1"/>
    <col min="5122" max="5122" width="7.81640625" style="5" customWidth="1"/>
    <col min="5123" max="5123" width="10.81640625" style="5" customWidth="1"/>
    <col min="5124" max="5124" width="8" style="5" customWidth="1"/>
    <col min="5125" max="5125" width="8.1796875" style="5" customWidth="1"/>
    <col min="5126" max="5126" width="8.453125" style="5" customWidth="1"/>
    <col min="5127" max="5127" width="7.7265625" style="5" customWidth="1"/>
    <col min="5128" max="5128" width="9.81640625" style="5" customWidth="1"/>
    <col min="5129" max="5130" width="8.54296875" style="5" bestFit="1" customWidth="1"/>
    <col min="5131" max="5131" width="8.7265625" style="5" customWidth="1"/>
    <col min="5132" max="5132" width="4.7265625" style="5" customWidth="1"/>
    <col min="5133" max="5133" width="6.54296875" style="5" bestFit="1" customWidth="1"/>
    <col min="5134" max="5134" width="7.453125" style="5" customWidth="1"/>
    <col min="5135" max="5135" width="8.1796875" style="5" customWidth="1"/>
    <col min="5136" max="5136" width="9" style="5" customWidth="1"/>
    <col min="5137" max="5137" width="8.26953125" style="5" customWidth="1"/>
    <col min="5138" max="5376" width="11.1796875" style="5"/>
    <col min="5377" max="5377" width="12.81640625" style="5" customWidth="1"/>
    <col min="5378" max="5378" width="7.81640625" style="5" customWidth="1"/>
    <col min="5379" max="5379" width="10.81640625" style="5" customWidth="1"/>
    <col min="5380" max="5380" width="8" style="5" customWidth="1"/>
    <col min="5381" max="5381" width="8.1796875" style="5" customWidth="1"/>
    <col min="5382" max="5382" width="8.453125" style="5" customWidth="1"/>
    <col min="5383" max="5383" width="7.7265625" style="5" customWidth="1"/>
    <col min="5384" max="5384" width="9.81640625" style="5" customWidth="1"/>
    <col min="5385" max="5386" width="8.54296875" style="5" bestFit="1" customWidth="1"/>
    <col min="5387" max="5387" width="8.7265625" style="5" customWidth="1"/>
    <col min="5388" max="5388" width="4.7265625" style="5" customWidth="1"/>
    <col min="5389" max="5389" width="6.54296875" style="5" bestFit="1" customWidth="1"/>
    <col min="5390" max="5390" width="7.453125" style="5" customWidth="1"/>
    <col min="5391" max="5391" width="8.1796875" style="5" customWidth="1"/>
    <col min="5392" max="5392" width="9" style="5" customWidth="1"/>
    <col min="5393" max="5393" width="8.26953125" style="5" customWidth="1"/>
    <col min="5394" max="5632" width="11.1796875" style="5"/>
    <col min="5633" max="5633" width="12.81640625" style="5" customWidth="1"/>
    <col min="5634" max="5634" width="7.81640625" style="5" customWidth="1"/>
    <col min="5635" max="5635" width="10.81640625" style="5" customWidth="1"/>
    <col min="5636" max="5636" width="8" style="5" customWidth="1"/>
    <col min="5637" max="5637" width="8.1796875" style="5" customWidth="1"/>
    <col min="5638" max="5638" width="8.453125" style="5" customWidth="1"/>
    <col min="5639" max="5639" width="7.7265625" style="5" customWidth="1"/>
    <col min="5640" max="5640" width="9.81640625" style="5" customWidth="1"/>
    <col min="5641" max="5642" width="8.54296875" style="5" bestFit="1" customWidth="1"/>
    <col min="5643" max="5643" width="8.7265625" style="5" customWidth="1"/>
    <col min="5644" max="5644" width="4.7265625" style="5" customWidth="1"/>
    <col min="5645" max="5645" width="6.54296875" style="5" bestFit="1" customWidth="1"/>
    <col min="5646" max="5646" width="7.453125" style="5" customWidth="1"/>
    <col min="5647" max="5647" width="8.1796875" style="5" customWidth="1"/>
    <col min="5648" max="5648" width="9" style="5" customWidth="1"/>
    <col min="5649" max="5649" width="8.26953125" style="5" customWidth="1"/>
    <col min="5650" max="5888" width="11.1796875" style="5"/>
    <col min="5889" max="5889" width="12.81640625" style="5" customWidth="1"/>
    <col min="5890" max="5890" width="7.81640625" style="5" customWidth="1"/>
    <col min="5891" max="5891" width="10.81640625" style="5" customWidth="1"/>
    <col min="5892" max="5892" width="8" style="5" customWidth="1"/>
    <col min="5893" max="5893" width="8.1796875" style="5" customWidth="1"/>
    <col min="5894" max="5894" width="8.453125" style="5" customWidth="1"/>
    <col min="5895" max="5895" width="7.7265625" style="5" customWidth="1"/>
    <col min="5896" max="5896" width="9.81640625" style="5" customWidth="1"/>
    <col min="5897" max="5898" width="8.54296875" style="5" bestFit="1" customWidth="1"/>
    <col min="5899" max="5899" width="8.7265625" style="5" customWidth="1"/>
    <col min="5900" max="5900" width="4.7265625" style="5" customWidth="1"/>
    <col min="5901" max="5901" width="6.54296875" style="5" bestFit="1" customWidth="1"/>
    <col min="5902" max="5902" width="7.453125" style="5" customWidth="1"/>
    <col min="5903" max="5903" width="8.1796875" style="5" customWidth="1"/>
    <col min="5904" max="5904" width="9" style="5" customWidth="1"/>
    <col min="5905" max="5905" width="8.26953125" style="5" customWidth="1"/>
    <col min="5906" max="6144" width="11.1796875" style="5"/>
    <col min="6145" max="6145" width="12.81640625" style="5" customWidth="1"/>
    <col min="6146" max="6146" width="7.81640625" style="5" customWidth="1"/>
    <col min="6147" max="6147" width="10.81640625" style="5" customWidth="1"/>
    <col min="6148" max="6148" width="8" style="5" customWidth="1"/>
    <col min="6149" max="6149" width="8.1796875" style="5" customWidth="1"/>
    <col min="6150" max="6150" width="8.453125" style="5" customWidth="1"/>
    <col min="6151" max="6151" width="7.7265625" style="5" customWidth="1"/>
    <col min="6152" max="6152" width="9.81640625" style="5" customWidth="1"/>
    <col min="6153" max="6154" width="8.54296875" style="5" bestFit="1" customWidth="1"/>
    <col min="6155" max="6155" width="8.7265625" style="5" customWidth="1"/>
    <col min="6156" max="6156" width="4.7265625" style="5" customWidth="1"/>
    <col min="6157" max="6157" width="6.54296875" style="5" bestFit="1" customWidth="1"/>
    <col min="6158" max="6158" width="7.453125" style="5" customWidth="1"/>
    <col min="6159" max="6159" width="8.1796875" style="5" customWidth="1"/>
    <col min="6160" max="6160" width="9" style="5" customWidth="1"/>
    <col min="6161" max="6161" width="8.26953125" style="5" customWidth="1"/>
    <col min="6162" max="6400" width="11.1796875" style="5"/>
    <col min="6401" max="6401" width="12.81640625" style="5" customWidth="1"/>
    <col min="6402" max="6402" width="7.81640625" style="5" customWidth="1"/>
    <col min="6403" max="6403" width="10.81640625" style="5" customWidth="1"/>
    <col min="6404" max="6404" width="8" style="5" customWidth="1"/>
    <col min="6405" max="6405" width="8.1796875" style="5" customWidth="1"/>
    <col min="6406" max="6406" width="8.453125" style="5" customWidth="1"/>
    <col min="6407" max="6407" width="7.7265625" style="5" customWidth="1"/>
    <col min="6408" max="6408" width="9.81640625" style="5" customWidth="1"/>
    <col min="6409" max="6410" width="8.54296875" style="5" bestFit="1" customWidth="1"/>
    <col min="6411" max="6411" width="8.7265625" style="5" customWidth="1"/>
    <col min="6412" max="6412" width="4.7265625" style="5" customWidth="1"/>
    <col min="6413" max="6413" width="6.54296875" style="5" bestFit="1" customWidth="1"/>
    <col min="6414" max="6414" width="7.453125" style="5" customWidth="1"/>
    <col min="6415" max="6415" width="8.1796875" style="5" customWidth="1"/>
    <col min="6416" max="6416" width="9" style="5" customWidth="1"/>
    <col min="6417" max="6417" width="8.26953125" style="5" customWidth="1"/>
    <col min="6418" max="6656" width="11.1796875" style="5"/>
    <col min="6657" max="6657" width="12.81640625" style="5" customWidth="1"/>
    <col min="6658" max="6658" width="7.81640625" style="5" customWidth="1"/>
    <col min="6659" max="6659" width="10.81640625" style="5" customWidth="1"/>
    <col min="6660" max="6660" width="8" style="5" customWidth="1"/>
    <col min="6661" max="6661" width="8.1796875" style="5" customWidth="1"/>
    <col min="6662" max="6662" width="8.453125" style="5" customWidth="1"/>
    <col min="6663" max="6663" width="7.7265625" style="5" customWidth="1"/>
    <col min="6664" max="6664" width="9.81640625" style="5" customWidth="1"/>
    <col min="6665" max="6666" width="8.54296875" style="5" bestFit="1" customWidth="1"/>
    <col min="6667" max="6667" width="8.7265625" style="5" customWidth="1"/>
    <col min="6668" max="6668" width="4.7265625" style="5" customWidth="1"/>
    <col min="6669" max="6669" width="6.54296875" style="5" bestFit="1" customWidth="1"/>
    <col min="6670" max="6670" width="7.453125" style="5" customWidth="1"/>
    <col min="6671" max="6671" width="8.1796875" style="5" customWidth="1"/>
    <col min="6672" max="6672" width="9" style="5" customWidth="1"/>
    <col min="6673" max="6673" width="8.26953125" style="5" customWidth="1"/>
    <col min="6674" max="6912" width="11.1796875" style="5"/>
    <col min="6913" max="6913" width="12.81640625" style="5" customWidth="1"/>
    <col min="6914" max="6914" width="7.81640625" style="5" customWidth="1"/>
    <col min="6915" max="6915" width="10.81640625" style="5" customWidth="1"/>
    <col min="6916" max="6916" width="8" style="5" customWidth="1"/>
    <col min="6917" max="6917" width="8.1796875" style="5" customWidth="1"/>
    <col min="6918" max="6918" width="8.453125" style="5" customWidth="1"/>
    <col min="6919" max="6919" width="7.7265625" style="5" customWidth="1"/>
    <col min="6920" max="6920" width="9.81640625" style="5" customWidth="1"/>
    <col min="6921" max="6922" width="8.54296875" style="5" bestFit="1" customWidth="1"/>
    <col min="6923" max="6923" width="8.7265625" style="5" customWidth="1"/>
    <col min="6924" max="6924" width="4.7265625" style="5" customWidth="1"/>
    <col min="6925" max="6925" width="6.54296875" style="5" bestFit="1" customWidth="1"/>
    <col min="6926" max="6926" width="7.453125" style="5" customWidth="1"/>
    <col min="6927" max="6927" width="8.1796875" style="5" customWidth="1"/>
    <col min="6928" max="6928" width="9" style="5" customWidth="1"/>
    <col min="6929" max="6929" width="8.26953125" style="5" customWidth="1"/>
    <col min="6930" max="7168" width="11.1796875" style="5"/>
    <col min="7169" max="7169" width="12.81640625" style="5" customWidth="1"/>
    <col min="7170" max="7170" width="7.81640625" style="5" customWidth="1"/>
    <col min="7171" max="7171" width="10.81640625" style="5" customWidth="1"/>
    <col min="7172" max="7172" width="8" style="5" customWidth="1"/>
    <col min="7173" max="7173" width="8.1796875" style="5" customWidth="1"/>
    <col min="7174" max="7174" width="8.453125" style="5" customWidth="1"/>
    <col min="7175" max="7175" width="7.7265625" style="5" customWidth="1"/>
    <col min="7176" max="7176" width="9.81640625" style="5" customWidth="1"/>
    <col min="7177" max="7178" width="8.54296875" style="5" bestFit="1" customWidth="1"/>
    <col min="7179" max="7179" width="8.7265625" style="5" customWidth="1"/>
    <col min="7180" max="7180" width="4.7265625" style="5" customWidth="1"/>
    <col min="7181" max="7181" width="6.54296875" style="5" bestFit="1" customWidth="1"/>
    <col min="7182" max="7182" width="7.453125" style="5" customWidth="1"/>
    <col min="7183" max="7183" width="8.1796875" style="5" customWidth="1"/>
    <col min="7184" max="7184" width="9" style="5" customWidth="1"/>
    <col min="7185" max="7185" width="8.26953125" style="5" customWidth="1"/>
    <col min="7186" max="7424" width="11.1796875" style="5"/>
    <col min="7425" max="7425" width="12.81640625" style="5" customWidth="1"/>
    <col min="7426" max="7426" width="7.81640625" style="5" customWidth="1"/>
    <col min="7427" max="7427" width="10.81640625" style="5" customWidth="1"/>
    <col min="7428" max="7428" width="8" style="5" customWidth="1"/>
    <col min="7429" max="7429" width="8.1796875" style="5" customWidth="1"/>
    <col min="7430" max="7430" width="8.453125" style="5" customWidth="1"/>
    <col min="7431" max="7431" width="7.7265625" style="5" customWidth="1"/>
    <col min="7432" max="7432" width="9.81640625" style="5" customWidth="1"/>
    <col min="7433" max="7434" width="8.54296875" style="5" bestFit="1" customWidth="1"/>
    <col min="7435" max="7435" width="8.7265625" style="5" customWidth="1"/>
    <col min="7436" max="7436" width="4.7265625" style="5" customWidth="1"/>
    <col min="7437" max="7437" width="6.54296875" style="5" bestFit="1" customWidth="1"/>
    <col min="7438" max="7438" width="7.453125" style="5" customWidth="1"/>
    <col min="7439" max="7439" width="8.1796875" style="5" customWidth="1"/>
    <col min="7440" max="7440" width="9" style="5" customWidth="1"/>
    <col min="7441" max="7441" width="8.26953125" style="5" customWidth="1"/>
    <col min="7442" max="7680" width="11.1796875" style="5"/>
    <col min="7681" max="7681" width="12.81640625" style="5" customWidth="1"/>
    <col min="7682" max="7682" width="7.81640625" style="5" customWidth="1"/>
    <col min="7683" max="7683" width="10.81640625" style="5" customWidth="1"/>
    <col min="7684" max="7684" width="8" style="5" customWidth="1"/>
    <col min="7685" max="7685" width="8.1796875" style="5" customWidth="1"/>
    <col min="7686" max="7686" width="8.453125" style="5" customWidth="1"/>
    <col min="7687" max="7687" width="7.7265625" style="5" customWidth="1"/>
    <col min="7688" max="7688" width="9.81640625" style="5" customWidth="1"/>
    <col min="7689" max="7690" width="8.54296875" style="5" bestFit="1" customWidth="1"/>
    <col min="7691" max="7691" width="8.7265625" style="5" customWidth="1"/>
    <col min="7692" max="7692" width="4.7265625" style="5" customWidth="1"/>
    <col min="7693" max="7693" width="6.54296875" style="5" bestFit="1" customWidth="1"/>
    <col min="7694" max="7694" width="7.453125" style="5" customWidth="1"/>
    <col min="7695" max="7695" width="8.1796875" style="5" customWidth="1"/>
    <col min="7696" max="7696" width="9" style="5" customWidth="1"/>
    <col min="7697" max="7697" width="8.26953125" style="5" customWidth="1"/>
    <col min="7698" max="7936" width="11.1796875" style="5"/>
    <col min="7937" max="7937" width="12.81640625" style="5" customWidth="1"/>
    <col min="7938" max="7938" width="7.81640625" style="5" customWidth="1"/>
    <col min="7939" max="7939" width="10.81640625" style="5" customWidth="1"/>
    <col min="7940" max="7940" width="8" style="5" customWidth="1"/>
    <col min="7941" max="7941" width="8.1796875" style="5" customWidth="1"/>
    <col min="7942" max="7942" width="8.453125" style="5" customWidth="1"/>
    <col min="7943" max="7943" width="7.7265625" style="5" customWidth="1"/>
    <col min="7944" max="7944" width="9.81640625" style="5" customWidth="1"/>
    <col min="7945" max="7946" width="8.54296875" style="5" bestFit="1" customWidth="1"/>
    <col min="7947" max="7947" width="8.7265625" style="5" customWidth="1"/>
    <col min="7948" max="7948" width="4.7265625" style="5" customWidth="1"/>
    <col min="7949" max="7949" width="6.54296875" style="5" bestFit="1" customWidth="1"/>
    <col min="7950" max="7950" width="7.453125" style="5" customWidth="1"/>
    <col min="7951" max="7951" width="8.1796875" style="5" customWidth="1"/>
    <col min="7952" max="7952" width="9" style="5" customWidth="1"/>
    <col min="7953" max="7953" width="8.26953125" style="5" customWidth="1"/>
    <col min="7954" max="8192" width="11.1796875" style="5"/>
    <col min="8193" max="8193" width="12.81640625" style="5" customWidth="1"/>
    <col min="8194" max="8194" width="7.81640625" style="5" customWidth="1"/>
    <col min="8195" max="8195" width="10.81640625" style="5" customWidth="1"/>
    <col min="8196" max="8196" width="8" style="5" customWidth="1"/>
    <col min="8197" max="8197" width="8.1796875" style="5" customWidth="1"/>
    <col min="8198" max="8198" width="8.453125" style="5" customWidth="1"/>
    <col min="8199" max="8199" width="7.7265625" style="5" customWidth="1"/>
    <col min="8200" max="8200" width="9.81640625" style="5" customWidth="1"/>
    <col min="8201" max="8202" width="8.54296875" style="5" bestFit="1" customWidth="1"/>
    <col min="8203" max="8203" width="8.7265625" style="5" customWidth="1"/>
    <col min="8204" max="8204" width="4.7265625" style="5" customWidth="1"/>
    <col min="8205" max="8205" width="6.54296875" style="5" bestFit="1" customWidth="1"/>
    <col min="8206" max="8206" width="7.453125" style="5" customWidth="1"/>
    <col min="8207" max="8207" width="8.1796875" style="5" customWidth="1"/>
    <col min="8208" max="8208" width="9" style="5" customWidth="1"/>
    <col min="8209" max="8209" width="8.26953125" style="5" customWidth="1"/>
    <col min="8210" max="8448" width="11.1796875" style="5"/>
    <col min="8449" max="8449" width="12.81640625" style="5" customWidth="1"/>
    <col min="8450" max="8450" width="7.81640625" style="5" customWidth="1"/>
    <col min="8451" max="8451" width="10.81640625" style="5" customWidth="1"/>
    <col min="8452" max="8452" width="8" style="5" customWidth="1"/>
    <col min="8453" max="8453" width="8.1796875" style="5" customWidth="1"/>
    <col min="8454" max="8454" width="8.453125" style="5" customWidth="1"/>
    <col min="8455" max="8455" width="7.7265625" style="5" customWidth="1"/>
    <col min="8456" max="8456" width="9.81640625" style="5" customWidth="1"/>
    <col min="8457" max="8458" width="8.54296875" style="5" bestFit="1" customWidth="1"/>
    <col min="8459" max="8459" width="8.7265625" style="5" customWidth="1"/>
    <col min="8460" max="8460" width="4.7265625" style="5" customWidth="1"/>
    <col min="8461" max="8461" width="6.54296875" style="5" bestFit="1" customWidth="1"/>
    <col min="8462" max="8462" width="7.453125" style="5" customWidth="1"/>
    <col min="8463" max="8463" width="8.1796875" style="5" customWidth="1"/>
    <col min="8464" max="8464" width="9" style="5" customWidth="1"/>
    <col min="8465" max="8465" width="8.26953125" style="5" customWidth="1"/>
    <col min="8466" max="8704" width="11.1796875" style="5"/>
    <col min="8705" max="8705" width="12.81640625" style="5" customWidth="1"/>
    <col min="8706" max="8706" width="7.81640625" style="5" customWidth="1"/>
    <col min="8707" max="8707" width="10.81640625" style="5" customWidth="1"/>
    <col min="8708" max="8708" width="8" style="5" customWidth="1"/>
    <col min="8709" max="8709" width="8.1796875" style="5" customWidth="1"/>
    <col min="8710" max="8710" width="8.453125" style="5" customWidth="1"/>
    <col min="8711" max="8711" width="7.7265625" style="5" customWidth="1"/>
    <col min="8712" max="8712" width="9.81640625" style="5" customWidth="1"/>
    <col min="8713" max="8714" width="8.54296875" style="5" bestFit="1" customWidth="1"/>
    <col min="8715" max="8715" width="8.7265625" style="5" customWidth="1"/>
    <col min="8716" max="8716" width="4.7265625" style="5" customWidth="1"/>
    <col min="8717" max="8717" width="6.54296875" style="5" bestFit="1" customWidth="1"/>
    <col min="8718" max="8718" width="7.453125" style="5" customWidth="1"/>
    <col min="8719" max="8719" width="8.1796875" style="5" customWidth="1"/>
    <col min="8720" max="8720" width="9" style="5" customWidth="1"/>
    <col min="8721" max="8721" width="8.26953125" style="5" customWidth="1"/>
    <col min="8722" max="8960" width="11.1796875" style="5"/>
    <col min="8961" max="8961" width="12.81640625" style="5" customWidth="1"/>
    <col min="8962" max="8962" width="7.81640625" style="5" customWidth="1"/>
    <col min="8963" max="8963" width="10.81640625" style="5" customWidth="1"/>
    <col min="8964" max="8964" width="8" style="5" customWidth="1"/>
    <col min="8965" max="8965" width="8.1796875" style="5" customWidth="1"/>
    <col min="8966" max="8966" width="8.453125" style="5" customWidth="1"/>
    <col min="8967" max="8967" width="7.7265625" style="5" customWidth="1"/>
    <col min="8968" max="8968" width="9.81640625" style="5" customWidth="1"/>
    <col min="8969" max="8970" width="8.54296875" style="5" bestFit="1" customWidth="1"/>
    <col min="8971" max="8971" width="8.7265625" style="5" customWidth="1"/>
    <col min="8972" max="8972" width="4.7265625" style="5" customWidth="1"/>
    <col min="8973" max="8973" width="6.54296875" style="5" bestFit="1" customWidth="1"/>
    <col min="8974" max="8974" width="7.453125" style="5" customWidth="1"/>
    <col min="8975" max="8975" width="8.1796875" style="5" customWidth="1"/>
    <col min="8976" max="8976" width="9" style="5" customWidth="1"/>
    <col min="8977" max="8977" width="8.26953125" style="5" customWidth="1"/>
    <col min="8978" max="9216" width="11.1796875" style="5"/>
    <col min="9217" max="9217" width="12.81640625" style="5" customWidth="1"/>
    <col min="9218" max="9218" width="7.81640625" style="5" customWidth="1"/>
    <col min="9219" max="9219" width="10.81640625" style="5" customWidth="1"/>
    <col min="9220" max="9220" width="8" style="5" customWidth="1"/>
    <col min="9221" max="9221" width="8.1796875" style="5" customWidth="1"/>
    <col min="9222" max="9222" width="8.453125" style="5" customWidth="1"/>
    <col min="9223" max="9223" width="7.7265625" style="5" customWidth="1"/>
    <col min="9224" max="9224" width="9.81640625" style="5" customWidth="1"/>
    <col min="9225" max="9226" width="8.54296875" style="5" bestFit="1" customWidth="1"/>
    <col min="9227" max="9227" width="8.7265625" style="5" customWidth="1"/>
    <col min="9228" max="9228" width="4.7265625" style="5" customWidth="1"/>
    <col min="9229" max="9229" width="6.54296875" style="5" bestFit="1" customWidth="1"/>
    <col min="9230" max="9230" width="7.453125" style="5" customWidth="1"/>
    <col min="9231" max="9231" width="8.1796875" style="5" customWidth="1"/>
    <col min="9232" max="9232" width="9" style="5" customWidth="1"/>
    <col min="9233" max="9233" width="8.26953125" style="5" customWidth="1"/>
    <col min="9234" max="9472" width="11.1796875" style="5"/>
    <col min="9473" max="9473" width="12.81640625" style="5" customWidth="1"/>
    <col min="9474" max="9474" width="7.81640625" style="5" customWidth="1"/>
    <col min="9475" max="9475" width="10.81640625" style="5" customWidth="1"/>
    <col min="9476" max="9476" width="8" style="5" customWidth="1"/>
    <col min="9477" max="9477" width="8.1796875" style="5" customWidth="1"/>
    <col min="9478" max="9478" width="8.453125" style="5" customWidth="1"/>
    <col min="9479" max="9479" width="7.7265625" style="5" customWidth="1"/>
    <col min="9480" max="9480" width="9.81640625" style="5" customWidth="1"/>
    <col min="9481" max="9482" width="8.54296875" style="5" bestFit="1" customWidth="1"/>
    <col min="9483" max="9483" width="8.7265625" style="5" customWidth="1"/>
    <col min="9484" max="9484" width="4.7265625" style="5" customWidth="1"/>
    <col min="9485" max="9485" width="6.54296875" style="5" bestFit="1" customWidth="1"/>
    <col min="9486" max="9486" width="7.453125" style="5" customWidth="1"/>
    <col min="9487" max="9487" width="8.1796875" style="5" customWidth="1"/>
    <col min="9488" max="9488" width="9" style="5" customWidth="1"/>
    <col min="9489" max="9489" width="8.26953125" style="5" customWidth="1"/>
    <col min="9490" max="9728" width="11.1796875" style="5"/>
    <col min="9729" max="9729" width="12.81640625" style="5" customWidth="1"/>
    <col min="9730" max="9730" width="7.81640625" style="5" customWidth="1"/>
    <col min="9731" max="9731" width="10.81640625" style="5" customWidth="1"/>
    <col min="9732" max="9732" width="8" style="5" customWidth="1"/>
    <col min="9733" max="9733" width="8.1796875" style="5" customWidth="1"/>
    <col min="9734" max="9734" width="8.453125" style="5" customWidth="1"/>
    <col min="9735" max="9735" width="7.7265625" style="5" customWidth="1"/>
    <col min="9736" max="9736" width="9.81640625" style="5" customWidth="1"/>
    <col min="9737" max="9738" width="8.54296875" style="5" bestFit="1" customWidth="1"/>
    <col min="9739" max="9739" width="8.7265625" style="5" customWidth="1"/>
    <col min="9740" max="9740" width="4.7265625" style="5" customWidth="1"/>
    <col min="9741" max="9741" width="6.54296875" style="5" bestFit="1" customWidth="1"/>
    <col min="9742" max="9742" width="7.453125" style="5" customWidth="1"/>
    <col min="9743" max="9743" width="8.1796875" style="5" customWidth="1"/>
    <col min="9744" max="9744" width="9" style="5" customWidth="1"/>
    <col min="9745" max="9745" width="8.26953125" style="5" customWidth="1"/>
    <col min="9746" max="9984" width="11.1796875" style="5"/>
    <col min="9985" max="9985" width="12.81640625" style="5" customWidth="1"/>
    <col min="9986" max="9986" width="7.81640625" style="5" customWidth="1"/>
    <col min="9987" max="9987" width="10.81640625" style="5" customWidth="1"/>
    <col min="9988" max="9988" width="8" style="5" customWidth="1"/>
    <col min="9989" max="9989" width="8.1796875" style="5" customWidth="1"/>
    <col min="9990" max="9990" width="8.453125" style="5" customWidth="1"/>
    <col min="9991" max="9991" width="7.7265625" style="5" customWidth="1"/>
    <col min="9992" max="9992" width="9.81640625" style="5" customWidth="1"/>
    <col min="9993" max="9994" width="8.54296875" style="5" bestFit="1" customWidth="1"/>
    <col min="9995" max="9995" width="8.7265625" style="5" customWidth="1"/>
    <col min="9996" max="9996" width="4.7265625" style="5" customWidth="1"/>
    <col min="9997" max="9997" width="6.54296875" style="5" bestFit="1" customWidth="1"/>
    <col min="9998" max="9998" width="7.453125" style="5" customWidth="1"/>
    <col min="9999" max="9999" width="8.1796875" style="5" customWidth="1"/>
    <col min="10000" max="10000" width="9" style="5" customWidth="1"/>
    <col min="10001" max="10001" width="8.26953125" style="5" customWidth="1"/>
    <col min="10002" max="10240" width="11.1796875" style="5"/>
    <col min="10241" max="10241" width="12.81640625" style="5" customWidth="1"/>
    <col min="10242" max="10242" width="7.81640625" style="5" customWidth="1"/>
    <col min="10243" max="10243" width="10.81640625" style="5" customWidth="1"/>
    <col min="10244" max="10244" width="8" style="5" customWidth="1"/>
    <col min="10245" max="10245" width="8.1796875" style="5" customWidth="1"/>
    <col min="10246" max="10246" width="8.453125" style="5" customWidth="1"/>
    <col min="10247" max="10247" width="7.7265625" style="5" customWidth="1"/>
    <col min="10248" max="10248" width="9.81640625" style="5" customWidth="1"/>
    <col min="10249" max="10250" width="8.54296875" style="5" bestFit="1" customWidth="1"/>
    <col min="10251" max="10251" width="8.7265625" style="5" customWidth="1"/>
    <col min="10252" max="10252" width="4.7265625" style="5" customWidth="1"/>
    <col min="10253" max="10253" width="6.54296875" style="5" bestFit="1" customWidth="1"/>
    <col min="10254" max="10254" width="7.453125" style="5" customWidth="1"/>
    <col min="10255" max="10255" width="8.1796875" style="5" customWidth="1"/>
    <col min="10256" max="10256" width="9" style="5" customWidth="1"/>
    <col min="10257" max="10257" width="8.26953125" style="5" customWidth="1"/>
    <col min="10258" max="10496" width="11.1796875" style="5"/>
    <col min="10497" max="10497" width="12.81640625" style="5" customWidth="1"/>
    <col min="10498" max="10498" width="7.81640625" style="5" customWidth="1"/>
    <col min="10499" max="10499" width="10.81640625" style="5" customWidth="1"/>
    <col min="10500" max="10500" width="8" style="5" customWidth="1"/>
    <col min="10501" max="10501" width="8.1796875" style="5" customWidth="1"/>
    <col min="10502" max="10502" width="8.453125" style="5" customWidth="1"/>
    <col min="10503" max="10503" width="7.7265625" style="5" customWidth="1"/>
    <col min="10504" max="10504" width="9.81640625" style="5" customWidth="1"/>
    <col min="10505" max="10506" width="8.54296875" style="5" bestFit="1" customWidth="1"/>
    <col min="10507" max="10507" width="8.7265625" style="5" customWidth="1"/>
    <col min="10508" max="10508" width="4.7265625" style="5" customWidth="1"/>
    <col min="10509" max="10509" width="6.54296875" style="5" bestFit="1" customWidth="1"/>
    <col min="10510" max="10510" width="7.453125" style="5" customWidth="1"/>
    <col min="10511" max="10511" width="8.1796875" style="5" customWidth="1"/>
    <col min="10512" max="10512" width="9" style="5" customWidth="1"/>
    <col min="10513" max="10513" width="8.26953125" style="5" customWidth="1"/>
    <col min="10514" max="10752" width="11.1796875" style="5"/>
    <col min="10753" max="10753" width="12.81640625" style="5" customWidth="1"/>
    <col min="10754" max="10754" width="7.81640625" style="5" customWidth="1"/>
    <col min="10755" max="10755" width="10.81640625" style="5" customWidth="1"/>
    <col min="10756" max="10756" width="8" style="5" customWidth="1"/>
    <col min="10757" max="10757" width="8.1796875" style="5" customWidth="1"/>
    <col min="10758" max="10758" width="8.453125" style="5" customWidth="1"/>
    <col min="10759" max="10759" width="7.7265625" style="5" customWidth="1"/>
    <col min="10760" max="10760" width="9.81640625" style="5" customWidth="1"/>
    <col min="10761" max="10762" width="8.54296875" style="5" bestFit="1" customWidth="1"/>
    <col min="10763" max="10763" width="8.7265625" style="5" customWidth="1"/>
    <col min="10764" max="10764" width="4.7265625" style="5" customWidth="1"/>
    <col min="10765" max="10765" width="6.54296875" style="5" bestFit="1" customWidth="1"/>
    <col min="10766" max="10766" width="7.453125" style="5" customWidth="1"/>
    <col min="10767" max="10767" width="8.1796875" style="5" customWidth="1"/>
    <col min="10768" max="10768" width="9" style="5" customWidth="1"/>
    <col min="10769" max="10769" width="8.26953125" style="5" customWidth="1"/>
    <col min="10770" max="11008" width="11.1796875" style="5"/>
    <col min="11009" max="11009" width="12.81640625" style="5" customWidth="1"/>
    <col min="11010" max="11010" width="7.81640625" style="5" customWidth="1"/>
    <col min="11011" max="11011" width="10.81640625" style="5" customWidth="1"/>
    <col min="11012" max="11012" width="8" style="5" customWidth="1"/>
    <col min="11013" max="11013" width="8.1796875" style="5" customWidth="1"/>
    <col min="11014" max="11014" width="8.453125" style="5" customWidth="1"/>
    <col min="11015" max="11015" width="7.7265625" style="5" customWidth="1"/>
    <col min="11016" max="11016" width="9.81640625" style="5" customWidth="1"/>
    <col min="11017" max="11018" width="8.54296875" style="5" bestFit="1" customWidth="1"/>
    <col min="11019" max="11019" width="8.7265625" style="5" customWidth="1"/>
    <col min="11020" max="11020" width="4.7265625" style="5" customWidth="1"/>
    <col min="11021" max="11021" width="6.54296875" style="5" bestFit="1" customWidth="1"/>
    <col min="11022" max="11022" width="7.453125" style="5" customWidth="1"/>
    <col min="11023" max="11023" width="8.1796875" style="5" customWidth="1"/>
    <col min="11024" max="11024" width="9" style="5" customWidth="1"/>
    <col min="11025" max="11025" width="8.26953125" style="5" customWidth="1"/>
    <col min="11026" max="11264" width="11.1796875" style="5"/>
    <col min="11265" max="11265" width="12.81640625" style="5" customWidth="1"/>
    <col min="11266" max="11266" width="7.81640625" style="5" customWidth="1"/>
    <col min="11267" max="11267" width="10.81640625" style="5" customWidth="1"/>
    <col min="11268" max="11268" width="8" style="5" customWidth="1"/>
    <col min="11269" max="11269" width="8.1796875" style="5" customWidth="1"/>
    <col min="11270" max="11270" width="8.453125" style="5" customWidth="1"/>
    <col min="11271" max="11271" width="7.7265625" style="5" customWidth="1"/>
    <col min="11272" max="11272" width="9.81640625" style="5" customWidth="1"/>
    <col min="11273" max="11274" width="8.54296875" style="5" bestFit="1" customWidth="1"/>
    <col min="11275" max="11275" width="8.7265625" style="5" customWidth="1"/>
    <col min="11276" max="11276" width="4.7265625" style="5" customWidth="1"/>
    <col min="11277" max="11277" width="6.54296875" style="5" bestFit="1" customWidth="1"/>
    <col min="11278" max="11278" width="7.453125" style="5" customWidth="1"/>
    <col min="11279" max="11279" width="8.1796875" style="5" customWidth="1"/>
    <col min="11280" max="11280" width="9" style="5" customWidth="1"/>
    <col min="11281" max="11281" width="8.26953125" style="5" customWidth="1"/>
    <col min="11282" max="11520" width="11.1796875" style="5"/>
    <col min="11521" max="11521" width="12.81640625" style="5" customWidth="1"/>
    <col min="11522" max="11522" width="7.81640625" style="5" customWidth="1"/>
    <col min="11523" max="11523" width="10.81640625" style="5" customWidth="1"/>
    <col min="11524" max="11524" width="8" style="5" customWidth="1"/>
    <col min="11525" max="11525" width="8.1796875" style="5" customWidth="1"/>
    <col min="11526" max="11526" width="8.453125" style="5" customWidth="1"/>
    <col min="11527" max="11527" width="7.7265625" style="5" customWidth="1"/>
    <col min="11528" max="11528" width="9.81640625" style="5" customWidth="1"/>
    <col min="11529" max="11530" width="8.54296875" style="5" bestFit="1" customWidth="1"/>
    <col min="11531" max="11531" width="8.7265625" style="5" customWidth="1"/>
    <col min="11532" max="11532" width="4.7265625" style="5" customWidth="1"/>
    <col min="11533" max="11533" width="6.54296875" style="5" bestFit="1" customWidth="1"/>
    <col min="11534" max="11534" width="7.453125" style="5" customWidth="1"/>
    <col min="11535" max="11535" width="8.1796875" style="5" customWidth="1"/>
    <col min="11536" max="11536" width="9" style="5" customWidth="1"/>
    <col min="11537" max="11537" width="8.26953125" style="5" customWidth="1"/>
    <col min="11538" max="11776" width="11.1796875" style="5"/>
    <col min="11777" max="11777" width="12.81640625" style="5" customWidth="1"/>
    <col min="11778" max="11778" width="7.81640625" style="5" customWidth="1"/>
    <col min="11779" max="11779" width="10.81640625" style="5" customWidth="1"/>
    <col min="11780" max="11780" width="8" style="5" customWidth="1"/>
    <col min="11781" max="11781" width="8.1796875" style="5" customWidth="1"/>
    <col min="11782" max="11782" width="8.453125" style="5" customWidth="1"/>
    <col min="11783" max="11783" width="7.7265625" style="5" customWidth="1"/>
    <col min="11784" max="11784" width="9.81640625" style="5" customWidth="1"/>
    <col min="11785" max="11786" width="8.54296875" style="5" bestFit="1" customWidth="1"/>
    <col min="11787" max="11787" width="8.7265625" style="5" customWidth="1"/>
    <col min="11788" max="11788" width="4.7265625" style="5" customWidth="1"/>
    <col min="11789" max="11789" width="6.54296875" style="5" bestFit="1" customWidth="1"/>
    <col min="11790" max="11790" width="7.453125" style="5" customWidth="1"/>
    <col min="11791" max="11791" width="8.1796875" style="5" customWidth="1"/>
    <col min="11792" max="11792" width="9" style="5" customWidth="1"/>
    <col min="11793" max="11793" width="8.26953125" style="5" customWidth="1"/>
    <col min="11794" max="12032" width="11.1796875" style="5"/>
    <col min="12033" max="12033" width="12.81640625" style="5" customWidth="1"/>
    <col min="12034" max="12034" width="7.81640625" style="5" customWidth="1"/>
    <col min="12035" max="12035" width="10.81640625" style="5" customWidth="1"/>
    <col min="12036" max="12036" width="8" style="5" customWidth="1"/>
    <col min="12037" max="12037" width="8.1796875" style="5" customWidth="1"/>
    <col min="12038" max="12038" width="8.453125" style="5" customWidth="1"/>
    <col min="12039" max="12039" width="7.7265625" style="5" customWidth="1"/>
    <col min="12040" max="12040" width="9.81640625" style="5" customWidth="1"/>
    <col min="12041" max="12042" width="8.54296875" style="5" bestFit="1" customWidth="1"/>
    <col min="12043" max="12043" width="8.7265625" style="5" customWidth="1"/>
    <col min="12044" max="12044" width="4.7265625" style="5" customWidth="1"/>
    <col min="12045" max="12045" width="6.54296875" style="5" bestFit="1" customWidth="1"/>
    <col min="12046" max="12046" width="7.453125" style="5" customWidth="1"/>
    <col min="12047" max="12047" width="8.1796875" style="5" customWidth="1"/>
    <col min="12048" max="12048" width="9" style="5" customWidth="1"/>
    <col min="12049" max="12049" width="8.26953125" style="5" customWidth="1"/>
    <col min="12050" max="12288" width="11.1796875" style="5"/>
    <col min="12289" max="12289" width="12.81640625" style="5" customWidth="1"/>
    <col min="12290" max="12290" width="7.81640625" style="5" customWidth="1"/>
    <col min="12291" max="12291" width="10.81640625" style="5" customWidth="1"/>
    <col min="12292" max="12292" width="8" style="5" customWidth="1"/>
    <col min="12293" max="12293" width="8.1796875" style="5" customWidth="1"/>
    <col min="12294" max="12294" width="8.453125" style="5" customWidth="1"/>
    <col min="12295" max="12295" width="7.7265625" style="5" customWidth="1"/>
    <col min="12296" max="12296" width="9.81640625" style="5" customWidth="1"/>
    <col min="12297" max="12298" width="8.54296875" style="5" bestFit="1" customWidth="1"/>
    <col min="12299" max="12299" width="8.7265625" style="5" customWidth="1"/>
    <col min="12300" max="12300" width="4.7265625" style="5" customWidth="1"/>
    <col min="12301" max="12301" width="6.54296875" style="5" bestFit="1" customWidth="1"/>
    <col min="12302" max="12302" width="7.453125" style="5" customWidth="1"/>
    <col min="12303" max="12303" width="8.1796875" style="5" customWidth="1"/>
    <col min="12304" max="12304" width="9" style="5" customWidth="1"/>
    <col min="12305" max="12305" width="8.26953125" style="5" customWidth="1"/>
    <col min="12306" max="12544" width="11.1796875" style="5"/>
    <col min="12545" max="12545" width="12.81640625" style="5" customWidth="1"/>
    <col min="12546" max="12546" width="7.81640625" style="5" customWidth="1"/>
    <col min="12547" max="12547" width="10.81640625" style="5" customWidth="1"/>
    <col min="12548" max="12548" width="8" style="5" customWidth="1"/>
    <col min="12549" max="12549" width="8.1796875" style="5" customWidth="1"/>
    <col min="12550" max="12550" width="8.453125" style="5" customWidth="1"/>
    <col min="12551" max="12551" width="7.7265625" style="5" customWidth="1"/>
    <col min="12552" max="12552" width="9.81640625" style="5" customWidth="1"/>
    <col min="12553" max="12554" width="8.54296875" style="5" bestFit="1" customWidth="1"/>
    <col min="12555" max="12555" width="8.7265625" style="5" customWidth="1"/>
    <col min="12556" max="12556" width="4.7265625" style="5" customWidth="1"/>
    <col min="12557" max="12557" width="6.54296875" style="5" bestFit="1" customWidth="1"/>
    <col min="12558" max="12558" width="7.453125" style="5" customWidth="1"/>
    <col min="12559" max="12559" width="8.1796875" style="5" customWidth="1"/>
    <col min="12560" max="12560" width="9" style="5" customWidth="1"/>
    <col min="12561" max="12561" width="8.26953125" style="5" customWidth="1"/>
    <col min="12562" max="12800" width="11.1796875" style="5"/>
    <col min="12801" max="12801" width="12.81640625" style="5" customWidth="1"/>
    <col min="12802" max="12802" width="7.81640625" style="5" customWidth="1"/>
    <col min="12803" max="12803" width="10.81640625" style="5" customWidth="1"/>
    <col min="12804" max="12804" width="8" style="5" customWidth="1"/>
    <col min="12805" max="12805" width="8.1796875" style="5" customWidth="1"/>
    <col min="12806" max="12806" width="8.453125" style="5" customWidth="1"/>
    <col min="12807" max="12807" width="7.7265625" style="5" customWidth="1"/>
    <col min="12808" max="12808" width="9.81640625" style="5" customWidth="1"/>
    <col min="12809" max="12810" width="8.54296875" style="5" bestFit="1" customWidth="1"/>
    <col min="12811" max="12811" width="8.7265625" style="5" customWidth="1"/>
    <col min="12812" max="12812" width="4.7265625" style="5" customWidth="1"/>
    <col min="12813" max="12813" width="6.54296875" style="5" bestFit="1" customWidth="1"/>
    <col min="12814" max="12814" width="7.453125" style="5" customWidth="1"/>
    <col min="12815" max="12815" width="8.1796875" style="5" customWidth="1"/>
    <col min="12816" max="12816" width="9" style="5" customWidth="1"/>
    <col min="12817" max="12817" width="8.26953125" style="5" customWidth="1"/>
    <col min="12818" max="13056" width="11.1796875" style="5"/>
    <col min="13057" max="13057" width="12.81640625" style="5" customWidth="1"/>
    <col min="13058" max="13058" width="7.81640625" style="5" customWidth="1"/>
    <col min="13059" max="13059" width="10.81640625" style="5" customWidth="1"/>
    <col min="13060" max="13060" width="8" style="5" customWidth="1"/>
    <col min="13061" max="13061" width="8.1796875" style="5" customWidth="1"/>
    <col min="13062" max="13062" width="8.453125" style="5" customWidth="1"/>
    <col min="13063" max="13063" width="7.7265625" style="5" customWidth="1"/>
    <col min="13064" max="13064" width="9.81640625" style="5" customWidth="1"/>
    <col min="13065" max="13066" width="8.54296875" style="5" bestFit="1" customWidth="1"/>
    <col min="13067" max="13067" width="8.7265625" style="5" customWidth="1"/>
    <col min="13068" max="13068" width="4.7265625" style="5" customWidth="1"/>
    <col min="13069" max="13069" width="6.54296875" style="5" bestFit="1" customWidth="1"/>
    <col min="13070" max="13070" width="7.453125" style="5" customWidth="1"/>
    <col min="13071" max="13071" width="8.1796875" style="5" customWidth="1"/>
    <col min="13072" max="13072" width="9" style="5" customWidth="1"/>
    <col min="13073" max="13073" width="8.26953125" style="5" customWidth="1"/>
    <col min="13074" max="13312" width="11.1796875" style="5"/>
    <col min="13313" max="13313" width="12.81640625" style="5" customWidth="1"/>
    <col min="13314" max="13314" width="7.81640625" style="5" customWidth="1"/>
    <col min="13315" max="13315" width="10.81640625" style="5" customWidth="1"/>
    <col min="13316" max="13316" width="8" style="5" customWidth="1"/>
    <col min="13317" max="13317" width="8.1796875" style="5" customWidth="1"/>
    <col min="13318" max="13318" width="8.453125" style="5" customWidth="1"/>
    <col min="13319" max="13319" width="7.7265625" style="5" customWidth="1"/>
    <col min="13320" max="13320" width="9.81640625" style="5" customWidth="1"/>
    <col min="13321" max="13322" width="8.54296875" style="5" bestFit="1" customWidth="1"/>
    <col min="13323" max="13323" width="8.7265625" style="5" customWidth="1"/>
    <col min="13324" max="13324" width="4.7265625" style="5" customWidth="1"/>
    <col min="13325" max="13325" width="6.54296875" style="5" bestFit="1" customWidth="1"/>
    <col min="13326" max="13326" width="7.453125" style="5" customWidth="1"/>
    <col min="13327" max="13327" width="8.1796875" style="5" customWidth="1"/>
    <col min="13328" max="13328" width="9" style="5" customWidth="1"/>
    <col min="13329" max="13329" width="8.26953125" style="5" customWidth="1"/>
    <col min="13330" max="13568" width="11.1796875" style="5"/>
    <col min="13569" max="13569" width="12.81640625" style="5" customWidth="1"/>
    <col min="13570" max="13570" width="7.81640625" style="5" customWidth="1"/>
    <col min="13571" max="13571" width="10.81640625" style="5" customWidth="1"/>
    <col min="13572" max="13572" width="8" style="5" customWidth="1"/>
    <col min="13573" max="13573" width="8.1796875" style="5" customWidth="1"/>
    <col min="13574" max="13574" width="8.453125" style="5" customWidth="1"/>
    <col min="13575" max="13575" width="7.7265625" style="5" customWidth="1"/>
    <col min="13576" max="13576" width="9.81640625" style="5" customWidth="1"/>
    <col min="13577" max="13578" width="8.54296875" style="5" bestFit="1" customWidth="1"/>
    <col min="13579" max="13579" width="8.7265625" style="5" customWidth="1"/>
    <col min="13580" max="13580" width="4.7265625" style="5" customWidth="1"/>
    <col min="13581" max="13581" width="6.54296875" style="5" bestFit="1" customWidth="1"/>
    <col min="13582" max="13582" width="7.453125" style="5" customWidth="1"/>
    <col min="13583" max="13583" width="8.1796875" style="5" customWidth="1"/>
    <col min="13584" max="13584" width="9" style="5" customWidth="1"/>
    <col min="13585" max="13585" width="8.26953125" style="5" customWidth="1"/>
    <col min="13586" max="13824" width="11.1796875" style="5"/>
    <col min="13825" max="13825" width="12.81640625" style="5" customWidth="1"/>
    <col min="13826" max="13826" width="7.81640625" style="5" customWidth="1"/>
    <col min="13827" max="13827" width="10.81640625" style="5" customWidth="1"/>
    <col min="13828" max="13828" width="8" style="5" customWidth="1"/>
    <col min="13829" max="13829" width="8.1796875" style="5" customWidth="1"/>
    <col min="13830" max="13830" width="8.453125" style="5" customWidth="1"/>
    <col min="13831" max="13831" width="7.7265625" style="5" customWidth="1"/>
    <col min="13832" max="13832" width="9.81640625" style="5" customWidth="1"/>
    <col min="13833" max="13834" width="8.54296875" style="5" bestFit="1" customWidth="1"/>
    <col min="13835" max="13835" width="8.7265625" style="5" customWidth="1"/>
    <col min="13836" max="13836" width="4.7265625" style="5" customWidth="1"/>
    <col min="13837" max="13837" width="6.54296875" style="5" bestFit="1" customWidth="1"/>
    <col min="13838" max="13838" width="7.453125" style="5" customWidth="1"/>
    <col min="13839" max="13839" width="8.1796875" style="5" customWidth="1"/>
    <col min="13840" max="13840" width="9" style="5" customWidth="1"/>
    <col min="13841" max="13841" width="8.26953125" style="5" customWidth="1"/>
    <col min="13842" max="14080" width="11.1796875" style="5"/>
    <col min="14081" max="14081" width="12.81640625" style="5" customWidth="1"/>
    <col min="14082" max="14082" width="7.81640625" style="5" customWidth="1"/>
    <col min="14083" max="14083" width="10.81640625" style="5" customWidth="1"/>
    <col min="14084" max="14084" width="8" style="5" customWidth="1"/>
    <col min="14085" max="14085" width="8.1796875" style="5" customWidth="1"/>
    <col min="14086" max="14086" width="8.453125" style="5" customWidth="1"/>
    <col min="14087" max="14087" width="7.7265625" style="5" customWidth="1"/>
    <col min="14088" max="14088" width="9.81640625" style="5" customWidth="1"/>
    <col min="14089" max="14090" width="8.54296875" style="5" bestFit="1" customWidth="1"/>
    <col min="14091" max="14091" width="8.7265625" style="5" customWidth="1"/>
    <col min="14092" max="14092" width="4.7265625" style="5" customWidth="1"/>
    <col min="14093" max="14093" width="6.54296875" style="5" bestFit="1" customWidth="1"/>
    <col min="14094" max="14094" width="7.453125" style="5" customWidth="1"/>
    <col min="14095" max="14095" width="8.1796875" style="5" customWidth="1"/>
    <col min="14096" max="14096" width="9" style="5" customWidth="1"/>
    <col min="14097" max="14097" width="8.26953125" style="5" customWidth="1"/>
    <col min="14098" max="14336" width="11.1796875" style="5"/>
    <col min="14337" max="14337" width="12.81640625" style="5" customWidth="1"/>
    <col min="14338" max="14338" width="7.81640625" style="5" customWidth="1"/>
    <col min="14339" max="14339" width="10.81640625" style="5" customWidth="1"/>
    <col min="14340" max="14340" width="8" style="5" customWidth="1"/>
    <col min="14341" max="14341" width="8.1796875" style="5" customWidth="1"/>
    <col min="14342" max="14342" width="8.453125" style="5" customWidth="1"/>
    <col min="14343" max="14343" width="7.7265625" style="5" customWidth="1"/>
    <col min="14344" max="14344" width="9.81640625" style="5" customWidth="1"/>
    <col min="14345" max="14346" width="8.54296875" style="5" bestFit="1" customWidth="1"/>
    <col min="14347" max="14347" width="8.7265625" style="5" customWidth="1"/>
    <col min="14348" max="14348" width="4.7265625" style="5" customWidth="1"/>
    <col min="14349" max="14349" width="6.54296875" style="5" bestFit="1" customWidth="1"/>
    <col min="14350" max="14350" width="7.453125" style="5" customWidth="1"/>
    <col min="14351" max="14351" width="8.1796875" style="5" customWidth="1"/>
    <col min="14352" max="14352" width="9" style="5" customWidth="1"/>
    <col min="14353" max="14353" width="8.26953125" style="5" customWidth="1"/>
    <col min="14354" max="14592" width="11.1796875" style="5"/>
    <col min="14593" max="14593" width="12.81640625" style="5" customWidth="1"/>
    <col min="14594" max="14594" width="7.81640625" style="5" customWidth="1"/>
    <col min="14595" max="14595" width="10.81640625" style="5" customWidth="1"/>
    <col min="14596" max="14596" width="8" style="5" customWidth="1"/>
    <col min="14597" max="14597" width="8.1796875" style="5" customWidth="1"/>
    <col min="14598" max="14598" width="8.453125" style="5" customWidth="1"/>
    <col min="14599" max="14599" width="7.7265625" style="5" customWidth="1"/>
    <col min="14600" max="14600" width="9.81640625" style="5" customWidth="1"/>
    <col min="14601" max="14602" width="8.54296875" style="5" bestFit="1" customWidth="1"/>
    <col min="14603" max="14603" width="8.7265625" style="5" customWidth="1"/>
    <col min="14604" max="14604" width="4.7265625" style="5" customWidth="1"/>
    <col min="14605" max="14605" width="6.54296875" style="5" bestFit="1" customWidth="1"/>
    <col min="14606" max="14606" width="7.453125" style="5" customWidth="1"/>
    <col min="14607" max="14607" width="8.1796875" style="5" customWidth="1"/>
    <col min="14608" max="14608" width="9" style="5" customWidth="1"/>
    <col min="14609" max="14609" width="8.26953125" style="5" customWidth="1"/>
    <col min="14610" max="14848" width="11.1796875" style="5"/>
    <col min="14849" max="14849" width="12.81640625" style="5" customWidth="1"/>
    <col min="14850" max="14850" width="7.81640625" style="5" customWidth="1"/>
    <col min="14851" max="14851" width="10.81640625" style="5" customWidth="1"/>
    <col min="14852" max="14852" width="8" style="5" customWidth="1"/>
    <col min="14853" max="14853" width="8.1796875" style="5" customWidth="1"/>
    <col min="14854" max="14854" width="8.453125" style="5" customWidth="1"/>
    <col min="14855" max="14855" width="7.7265625" style="5" customWidth="1"/>
    <col min="14856" max="14856" width="9.81640625" style="5" customWidth="1"/>
    <col min="14857" max="14858" width="8.54296875" style="5" bestFit="1" customWidth="1"/>
    <col min="14859" max="14859" width="8.7265625" style="5" customWidth="1"/>
    <col min="14860" max="14860" width="4.7265625" style="5" customWidth="1"/>
    <col min="14861" max="14861" width="6.54296875" style="5" bestFit="1" customWidth="1"/>
    <col min="14862" max="14862" width="7.453125" style="5" customWidth="1"/>
    <col min="14863" max="14863" width="8.1796875" style="5" customWidth="1"/>
    <col min="14864" max="14864" width="9" style="5" customWidth="1"/>
    <col min="14865" max="14865" width="8.26953125" style="5" customWidth="1"/>
    <col min="14866" max="15104" width="11.1796875" style="5"/>
    <col min="15105" max="15105" width="12.81640625" style="5" customWidth="1"/>
    <col min="15106" max="15106" width="7.81640625" style="5" customWidth="1"/>
    <col min="15107" max="15107" width="10.81640625" style="5" customWidth="1"/>
    <col min="15108" max="15108" width="8" style="5" customWidth="1"/>
    <col min="15109" max="15109" width="8.1796875" style="5" customWidth="1"/>
    <col min="15110" max="15110" width="8.453125" style="5" customWidth="1"/>
    <col min="15111" max="15111" width="7.7265625" style="5" customWidth="1"/>
    <col min="15112" max="15112" width="9.81640625" style="5" customWidth="1"/>
    <col min="15113" max="15114" width="8.54296875" style="5" bestFit="1" customWidth="1"/>
    <col min="15115" max="15115" width="8.7265625" style="5" customWidth="1"/>
    <col min="15116" max="15116" width="4.7265625" style="5" customWidth="1"/>
    <col min="15117" max="15117" width="6.54296875" style="5" bestFit="1" customWidth="1"/>
    <col min="15118" max="15118" width="7.453125" style="5" customWidth="1"/>
    <col min="15119" max="15119" width="8.1796875" style="5" customWidth="1"/>
    <col min="15120" max="15120" width="9" style="5" customWidth="1"/>
    <col min="15121" max="15121" width="8.26953125" style="5" customWidth="1"/>
    <col min="15122" max="15360" width="11.1796875" style="5"/>
    <col min="15361" max="15361" width="12.81640625" style="5" customWidth="1"/>
    <col min="15362" max="15362" width="7.81640625" style="5" customWidth="1"/>
    <col min="15363" max="15363" width="10.81640625" style="5" customWidth="1"/>
    <col min="15364" max="15364" width="8" style="5" customWidth="1"/>
    <col min="15365" max="15365" width="8.1796875" style="5" customWidth="1"/>
    <col min="15366" max="15366" width="8.453125" style="5" customWidth="1"/>
    <col min="15367" max="15367" width="7.7265625" style="5" customWidth="1"/>
    <col min="15368" max="15368" width="9.81640625" style="5" customWidth="1"/>
    <col min="15369" max="15370" width="8.54296875" style="5" bestFit="1" customWidth="1"/>
    <col min="15371" max="15371" width="8.7265625" style="5" customWidth="1"/>
    <col min="15372" max="15372" width="4.7265625" style="5" customWidth="1"/>
    <col min="15373" max="15373" width="6.54296875" style="5" bestFit="1" customWidth="1"/>
    <col min="15374" max="15374" width="7.453125" style="5" customWidth="1"/>
    <col min="15375" max="15375" width="8.1796875" style="5" customWidth="1"/>
    <col min="15376" max="15376" width="9" style="5" customWidth="1"/>
    <col min="15377" max="15377" width="8.26953125" style="5" customWidth="1"/>
    <col min="15378" max="15616" width="11.1796875" style="5"/>
    <col min="15617" max="15617" width="12.81640625" style="5" customWidth="1"/>
    <col min="15618" max="15618" width="7.81640625" style="5" customWidth="1"/>
    <col min="15619" max="15619" width="10.81640625" style="5" customWidth="1"/>
    <col min="15620" max="15620" width="8" style="5" customWidth="1"/>
    <col min="15621" max="15621" width="8.1796875" style="5" customWidth="1"/>
    <col min="15622" max="15622" width="8.453125" style="5" customWidth="1"/>
    <col min="15623" max="15623" width="7.7265625" style="5" customWidth="1"/>
    <col min="15624" max="15624" width="9.81640625" style="5" customWidth="1"/>
    <col min="15625" max="15626" width="8.54296875" style="5" bestFit="1" customWidth="1"/>
    <col min="15627" max="15627" width="8.7265625" style="5" customWidth="1"/>
    <col min="15628" max="15628" width="4.7265625" style="5" customWidth="1"/>
    <col min="15629" max="15629" width="6.54296875" style="5" bestFit="1" customWidth="1"/>
    <col min="15630" max="15630" width="7.453125" style="5" customWidth="1"/>
    <col min="15631" max="15631" width="8.1796875" style="5" customWidth="1"/>
    <col min="15632" max="15632" width="9" style="5" customWidth="1"/>
    <col min="15633" max="15633" width="8.26953125" style="5" customWidth="1"/>
    <col min="15634" max="15872" width="11.1796875" style="5"/>
    <col min="15873" max="15873" width="12.81640625" style="5" customWidth="1"/>
    <col min="15874" max="15874" width="7.81640625" style="5" customWidth="1"/>
    <col min="15875" max="15875" width="10.81640625" style="5" customWidth="1"/>
    <col min="15876" max="15876" width="8" style="5" customWidth="1"/>
    <col min="15877" max="15877" width="8.1796875" style="5" customWidth="1"/>
    <col min="15878" max="15878" width="8.453125" style="5" customWidth="1"/>
    <col min="15879" max="15879" width="7.7265625" style="5" customWidth="1"/>
    <col min="15880" max="15880" width="9.81640625" style="5" customWidth="1"/>
    <col min="15881" max="15882" width="8.54296875" style="5" bestFit="1" customWidth="1"/>
    <col min="15883" max="15883" width="8.7265625" style="5" customWidth="1"/>
    <col min="15884" max="15884" width="4.7265625" style="5" customWidth="1"/>
    <col min="15885" max="15885" width="6.54296875" style="5" bestFit="1" customWidth="1"/>
    <col min="15886" max="15886" width="7.453125" style="5" customWidth="1"/>
    <col min="15887" max="15887" width="8.1796875" style="5" customWidth="1"/>
    <col min="15888" max="15888" width="9" style="5" customWidth="1"/>
    <col min="15889" max="15889" width="8.26953125" style="5" customWidth="1"/>
    <col min="15890" max="16128" width="11.1796875" style="5"/>
    <col min="16129" max="16129" width="12.81640625" style="5" customWidth="1"/>
    <col min="16130" max="16130" width="7.81640625" style="5" customWidth="1"/>
    <col min="16131" max="16131" width="10.81640625" style="5" customWidth="1"/>
    <col min="16132" max="16132" width="8" style="5" customWidth="1"/>
    <col min="16133" max="16133" width="8.1796875" style="5" customWidth="1"/>
    <col min="16134" max="16134" width="8.453125" style="5" customWidth="1"/>
    <col min="16135" max="16135" width="7.7265625" style="5" customWidth="1"/>
    <col min="16136" max="16136" width="9.81640625" style="5" customWidth="1"/>
    <col min="16137" max="16138" width="8.54296875" style="5" bestFit="1" customWidth="1"/>
    <col min="16139" max="16139" width="8.7265625" style="5" customWidth="1"/>
    <col min="16140" max="16140" width="4.7265625" style="5" customWidth="1"/>
    <col min="16141" max="16141" width="6.54296875" style="5" bestFit="1" customWidth="1"/>
    <col min="16142" max="16142" width="7.453125" style="5" customWidth="1"/>
    <col min="16143" max="16143" width="8.1796875" style="5" customWidth="1"/>
    <col min="16144" max="16144" width="9" style="5" customWidth="1"/>
    <col min="16145" max="16145" width="8.26953125" style="5" customWidth="1"/>
    <col min="16146" max="16384" width="11.1796875" style="5"/>
  </cols>
  <sheetData>
    <row r="1" spans="1:20" s="3" customFormat="1" ht="14" x14ac:dyDescent="0.35">
      <c r="A1" s="28" t="s">
        <v>37</v>
      </c>
      <c r="H1" s="25"/>
      <c r="I1" s="26"/>
      <c r="J1" s="25"/>
      <c r="K1" s="25"/>
      <c r="L1" s="25"/>
      <c r="N1" s="3" t="s">
        <v>36</v>
      </c>
      <c r="Q1" s="3" t="s">
        <v>38</v>
      </c>
    </row>
    <row r="2" spans="1:20" s="3" customFormat="1" x14ac:dyDescent="0.35">
      <c r="A2" s="2"/>
      <c r="H2" s="25"/>
      <c r="I2" s="26"/>
      <c r="J2" s="25"/>
      <c r="K2" s="25"/>
      <c r="L2" s="25"/>
    </row>
    <row r="3" spans="1:20" s="11" customFormat="1" ht="13" x14ac:dyDescent="0.3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0" s="11" customFormat="1" ht="13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0" s="11" customFormat="1" ht="10.5" x14ac:dyDescent="0.35">
      <c r="A5" s="38" t="s">
        <v>35</v>
      </c>
    </row>
    <row r="6" spans="1:20" s="11" customFormat="1" ht="10.5" x14ac:dyDescent="0.35">
      <c r="A6" s="38" t="s">
        <v>33</v>
      </c>
    </row>
    <row r="7" spans="1:20" s="11" customFormat="1" ht="10.5" x14ac:dyDescent="0.35">
      <c r="A7" s="38"/>
    </row>
    <row r="8" spans="1:20" s="3" customFormat="1" x14ac:dyDescent="0.35">
      <c r="A8" s="11"/>
      <c r="B8" s="12">
        <v>2022</v>
      </c>
      <c r="C8" s="13" t="s">
        <v>0</v>
      </c>
      <c r="D8" s="14" t="s">
        <v>1</v>
      </c>
      <c r="E8" s="15"/>
      <c r="F8" s="15"/>
      <c r="G8" s="15"/>
      <c r="H8" s="15"/>
      <c r="I8" s="15"/>
      <c r="J8" s="15"/>
      <c r="K8" s="16"/>
      <c r="L8" s="11"/>
      <c r="M8" s="14" t="s">
        <v>2</v>
      </c>
      <c r="N8" s="15"/>
      <c r="O8" s="15"/>
      <c r="P8" s="15"/>
      <c r="Q8" s="16"/>
    </row>
    <row r="9" spans="1:20" s="3" customFormat="1" x14ac:dyDescent="0.35">
      <c r="A9" s="17"/>
      <c r="B9" s="13" t="s">
        <v>3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7"/>
      <c r="M9" s="17"/>
      <c r="N9" s="13" t="s">
        <v>4</v>
      </c>
      <c r="O9" s="13" t="s">
        <v>5</v>
      </c>
      <c r="P9" s="13" t="s">
        <v>6</v>
      </c>
      <c r="Q9" s="13" t="s">
        <v>7</v>
      </c>
    </row>
    <row r="10" spans="1:20" s="3" customFormat="1" x14ac:dyDescent="0.35">
      <c r="A10" s="35" t="s">
        <v>12</v>
      </c>
      <c r="B10" s="35" t="s">
        <v>13</v>
      </c>
      <c r="C10" s="35" t="s">
        <v>13</v>
      </c>
      <c r="D10" s="35" t="s">
        <v>14</v>
      </c>
      <c r="E10" s="35" t="s">
        <v>14</v>
      </c>
      <c r="F10" s="35" t="s">
        <v>14</v>
      </c>
      <c r="G10" s="35" t="s">
        <v>14</v>
      </c>
      <c r="H10" s="35" t="s">
        <v>14</v>
      </c>
      <c r="I10" s="35" t="s">
        <v>14</v>
      </c>
      <c r="J10" s="35" t="s">
        <v>14</v>
      </c>
      <c r="K10" s="35" t="s">
        <v>14</v>
      </c>
      <c r="L10" s="36"/>
      <c r="M10" s="35" t="s">
        <v>15</v>
      </c>
      <c r="N10" s="35" t="s">
        <v>16</v>
      </c>
      <c r="O10" s="35" t="s">
        <v>16</v>
      </c>
      <c r="P10" s="35" t="s">
        <v>16</v>
      </c>
      <c r="Q10" s="35" t="s">
        <v>16</v>
      </c>
    </row>
    <row r="11" spans="1:20" s="3" customFormat="1" ht="6.75" customHeight="1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0" x14ac:dyDescent="0.25">
      <c r="A12" s="19" t="s">
        <v>17</v>
      </c>
      <c r="B12" s="20">
        <v>93900</v>
      </c>
      <c r="C12" s="21">
        <v>0.2</v>
      </c>
      <c r="D12" s="29">
        <f>D15*0.4</f>
        <v>13120</v>
      </c>
      <c r="E12" s="29">
        <f t="shared" ref="E12:K12" si="0">E15*0.4</f>
        <v>14980</v>
      </c>
      <c r="F12" s="29">
        <f t="shared" si="0"/>
        <v>16860</v>
      </c>
      <c r="G12" s="29">
        <f t="shared" si="0"/>
        <v>18720</v>
      </c>
      <c r="H12" s="29">
        <f t="shared" si="0"/>
        <v>20220</v>
      </c>
      <c r="I12" s="29">
        <f t="shared" si="0"/>
        <v>21720</v>
      </c>
      <c r="J12" s="29">
        <f t="shared" si="0"/>
        <v>23220</v>
      </c>
      <c r="K12" s="29">
        <f t="shared" si="0"/>
        <v>24720</v>
      </c>
      <c r="L12" s="27"/>
      <c r="M12" s="30">
        <f t="shared" ref="M12" si="1">ROUNDDOWN(D12*0.3/12,0)</f>
        <v>328</v>
      </c>
      <c r="N12" s="30">
        <f t="shared" ref="N12" si="2">ROUNDDOWN((AVERAGEA(D12:E12)*0.3)/12,0)</f>
        <v>351</v>
      </c>
      <c r="O12" s="30">
        <f t="shared" ref="O12" si="3">ROUNDDOWN(F12*0.3/12,0)</f>
        <v>421</v>
      </c>
      <c r="P12" s="30">
        <f t="shared" ref="P12" si="4">ROUNDDOWN((AVERAGEA(G12:H12)*0.3)/12,0)</f>
        <v>486</v>
      </c>
      <c r="Q12" s="30">
        <f t="shared" ref="Q12" si="5">ROUNDDOWN(I12*0.3/12,0)</f>
        <v>543</v>
      </c>
    </row>
    <row r="13" spans="1:20" x14ac:dyDescent="0.25">
      <c r="A13" s="11"/>
      <c r="B13" s="20"/>
      <c r="C13" s="39">
        <v>0.3</v>
      </c>
      <c r="D13" s="29">
        <f>D15*0.6</f>
        <v>19680</v>
      </c>
      <c r="E13" s="29">
        <f t="shared" ref="E13:K13" si="6">E15*0.6</f>
        <v>22470</v>
      </c>
      <c r="F13" s="29">
        <f t="shared" si="6"/>
        <v>25290</v>
      </c>
      <c r="G13" s="29">
        <f t="shared" si="6"/>
        <v>28080</v>
      </c>
      <c r="H13" s="29">
        <f t="shared" si="6"/>
        <v>30330</v>
      </c>
      <c r="I13" s="29">
        <f t="shared" si="6"/>
        <v>32580</v>
      </c>
      <c r="J13" s="29">
        <f t="shared" si="6"/>
        <v>34830</v>
      </c>
      <c r="K13" s="29">
        <f t="shared" si="6"/>
        <v>37080</v>
      </c>
      <c r="L13" s="22"/>
      <c r="M13" s="30">
        <f t="shared" ref="M13:M18" si="7">ROUNDDOWN(D13*0.3/12,0)</f>
        <v>492</v>
      </c>
      <c r="N13" s="30">
        <f t="shared" ref="N13:N18" si="8">ROUNDDOWN((AVERAGEA(D13:E13)*0.3)/12,0)</f>
        <v>526</v>
      </c>
      <c r="O13" s="30">
        <f t="shared" ref="O13:O18" si="9">ROUNDDOWN(F13*0.3/12,0)</f>
        <v>632</v>
      </c>
      <c r="P13" s="30">
        <f t="shared" ref="P13:P18" si="10">ROUNDDOWN((AVERAGEA(G13:H13)*0.3)/12,0)</f>
        <v>730</v>
      </c>
      <c r="Q13" s="30">
        <f t="shared" ref="Q13:Q18" si="11">ROUNDDOWN(I13*0.3/12,0)</f>
        <v>814</v>
      </c>
      <c r="R13" s="7"/>
      <c r="T13" s="7"/>
    </row>
    <row r="14" spans="1:20" x14ac:dyDescent="0.25">
      <c r="A14" s="11"/>
      <c r="B14" s="20"/>
      <c r="C14" s="21">
        <v>0.4</v>
      </c>
      <c r="D14" s="29">
        <f>D15*0.8</f>
        <v>26240</v>
      </c>
      <c r="E14" s="29">
        <f t="shared" ref="E14:K14" si="12">E15*0.8</f>
        <v>29960</v>
      </c>
      <c r="F14" s="29">
        <f t="shared" si="12"/>
        <v>33720</v>
      </c>
      <c r="G14" s="29">
        <f t="shared" si="12"/>
        <v>37440</v>
      </c>
      <c r="H14" s="29">
        <f t="shared" si="12"/>
        <v>40440</v>
      </c>
      <c r="I14" s="29">
        <f t="shared" si="12"/>
        <v>43440</v>
      </c>
      <c r="J14" s="29">
        <f t="shared" si="12"/>
        <v>46440</v>
      </c>
      <c r="K14" s="29">
        <f t="shared" si="12"/>
        <v>49440</v>
      </c>
      <c r="L14" s="22"/>
      <c r="M14" s="30">
        <f t="shared" si="7"/>
        <v>656</v>
      </c>
      <c r="N14" s="30">
        <f t="shared" si="8"/>
        <v>702</v>
      </c>
      <c r="O14" s="30">
        <f t="shared" si="9"/>
        <v>843</v>
      </c>
      <c r="P14" s="30">
        <f t="shared" si="10"/>
        <v>973</v>
      </c>
      <c r="Q14" s="30">
        <f t="shared" si="11"/>
        <v>1086</v>
      </c>
      <c r="R14" s="7"/>
      <c r="T14" s="7"/>
    </row>
    <row r="15" spans="1:20" x14ac:dyDescent="0.25">
      <c r="A15" s="11"/>
      <c r="B15" s="20"/>
      <c r="C15" s="21">
        <v>0.5</v>
      </c>
      <c r="D15" s="29">
        <v>32800</v>
      </c>
      <c r="E15" s="29">
        <v>37450</v>
      </c>
      <c r="F15" s="29">
        <v>42150</v>
      </c>
      <c r="G15" s="29">
        <v>46800</v>
      </c>
      <c r="H15" s="29">
        <v>50550</v>
      </c>
      <c r="I15" s="29">
        <v>54300</v>
      </c>
      <c r="J15" s="29">
        <v>58050</v>
      </c>
      <c r="K15" s="29">
        <v>61800</v>
      </c>
      <c r="L15" s="22"/>
      <c r="M15" s="30">
        <f t="shared" si="7"/>
        <v>820</v>
      </c>
      <c r="N15" s="30">
        <f t="shared" si="8"/>
        <v>878</v>
      </c>
      <c r="O15" s="30">
        <f t="shared" si="9"/>
        <v>1053</v>
      </c>
      <c r="P15" s="30">
        <f t="shared" si="10"/>
        <v>1216</v>
      </c>
      <c r="Q15" s="30">
        <f t="shared" si="11"/>
        <v>1357</v>
      </c>
    </row>
    <row r="16" spans="1:20" ht="12.75" customHeight="1" x14ac:dyDescent="0.25">
      <c r="A16" s="11"/>
      <c r="B16" s="20"/>
      <c r="C16" s="21">
        <v>0.6</v>
      </c>
      <c r="D16" s="29">
        <f>D15*1.2</f>
        <v>39360</v>
      </c>
      <c r="E16" s="29">
        <f t="shared" ref="E16:K16" si="13">E15*1.2</f>
        <v>44940</v>
      </c>
      <c r="F16" s="29">
        <f t="shared" si="13"/>
        <v>50580</v>
      </c>
      <c r="G16" s="29">
        <f t="shared" si="13"/>
        <v>56160</v>
      </c>
      <c r="H16" s="29">
        <f t="shared" si="13"/>
        <v>60660</v>
      </c>
      <c r="I16" s="29">
        <f t="shared" si="13"/>
        <v>65160</v>
      </c>
      <c r="J16" s="29">
        <f t="shared" si="13"/>
        <v>69660</v>
      </c>
      <c r="K16" s="29">
        <f t="shared" si="13"/>
        <v>74160</v>
      </c>
      <c r="L16" s="22"/>
      <c r="M16" s="30">
        <f t="shared" si="7"/>
        <v>984</v>
      </c>
      <c r="N16" s="30">
        <f t="shared" si="8"/>
        <v>1053</v>
      </c>
      <c r="O16" s="30">
        <f t="shared" si="9"/>
        <v>1264</v>
      </c>
      <c r="P16" s="30">
        <f t="shared" si="10"/>
        <v>1460</v>
      </c>
      <c r="Q16" s="30">
        <f t="shared" si="11"/>
        <v>1629</v>
      </c>
    </row>
    <row r="17" spans="1:17" ht="12.75" customHeight="1" x14ac:dyDescent="0.25">
      <c r="A17" s="11"/>
      <c r="B17" s="20"/>
      <c r="C17" s="21">
        <v>0.7</v>
      </c>
      <c r="D17" s="29">
        <f>D15*1.4</f>
        <v>45920</v>
      </c>
      <c r="E17" s="29">
        <f t="shared" ref="E17:K17" si="14">E15*1.4</f>
        <v>52430</v>
      </c>
      <c r="F17" s="29">
        <f t="shared" si="14"/>
        <v>59009.999999999993</v>
      </c>
      <c r="G17" s="29">
        <f t="shared" si="14"/>
        <v>65519.999999999993</v>
      </c>
      <c r="H17" s="29">
        <f t="shared" si="14"/>
        <v>70770</v>
      </c>
      <c r="I17" s="29">
        <f t="shared" si="14"/>
        <v>76020</v>
      </c>
      <c r="J17" s="29">
        <f t="shared" si="14"/>
        <v>81270</v>
      </c>
      <c r="K17" s="29">
        <f t="shared" si="14"/>
        <v>86520</v>
      </c>
      <c r="L17" s="22"/>
      <c r="M17" s="30">
        <f t="shared" ref="M17" si="15">ROUNDDOWN(D17*0.3/12,0)</f>
        <v>1148</v>
      </c>
      <c r="N17" s="30">
        <f t="shared" ref="N17" si="16">ROUNDDOWN((AVERAGEA(D17:E17)*0.3)/12,0)</f>
        <v>1229</v>
      </c>
      <c r="O17" s="30">
        <f t="shared" ref="O17" si="17">ROUNDDOWN(F17*0.3/12,0)</f>
        <v>1475</v>
      </c>
      <c r="P17" s="30">
        <f t="shared" ref="P17" si="18">ROUNDDOWN((AVERAGEA(G17:H17)*0.3)/12,0)</f>
        <v>1703</v>
      </c>
      <c r="Q17" s="30">
        <f t="shared" ref="Q17" si="19">ROUNDDOWN(I17*0.3/12,0)</f>
        <v>1900</v>
      </c>
    </row>
    <row r="18" spans="1:17" ht="12.75" customHeight="1" x14ac:dyDescent="0.25">
      <c r="A18" s="11"/>
      <c r="B18" s="20"/>
      <c r="C18" s="39">
        <v>0.8</v>
      </c>
      <c r="D18" s="29">
        <f>D15*1.6</f>
        <v>52480</v>
      </c>
      <c r="E18" s="29">
        <f t="shared" ref="E18:K18" si="20">E15*1.6</f>
        <v>59920</v>
      </c>
      <c r="F18" s="29">
        <f t="shared" si="20"/>
        <v>67440</v>
      </c>
      <c r="G18" s="29">
        <f t="shared" si="20"/>
        <v>74880</v>
      </c>
      <c r="H18" s="29">
        <f t="shared" si="20"/>
        <v>80880</v>
      </c>
      <c r="I18" s="29">
        <f t="shared" si="20"/>
        <v>86880</v>
      </c>
      <c r="J18" s="29">
        <f t="shared" si="20"/>
        <v>92880</v>
      </c>
      <c r="K18" s="29">
        <f t="shared" si="20"/>
        <v>98880</v>
      </c>
      <c r="L18" s="22"/>
      <c r="M18" s="30">
        <f t="shared" si="7"/>
        <v>1312</v>
      </c>
      <c r="N18" s="30">
        <f t="shared" si="8"/>
        <v>1405</v>
      </c>
      <c r="O18" s="30">
        <f t="shared" si="9"/>
        <v>1686</v>
      </c>
      <c r="P18" s="30">
        <f t="shared" si="10"/>
        <v>1947</v>
      </c>
      <c r="Q18" s="30">
        <f t="shared" si="11"/>
        <v>2172</v>
      </c>
    </row>
    <row r="19" spans="1:17" ht="6.75" customHeight="1" x14ac:dyDescent="0.25">
      <c r="A19" s="11"/>
      <c r="B19" s="20"/>
      <c r="C19" s="40"/>
      <c r="D19" s="41"/>
      <c r="E19" s="41"/>
      <c r="F19" s="41"/>
      <c r="G19" s="41"/>
      <c r="H19" s="41"/>
      <c r="I19" s="41"/>
      <c r="J19" s="41"/>
      <c r="K19" s="41"/>
      <c r="L19" s="22"/>
      <c r="M19" s="20"/>
      <c r="N19" s="20"/>
      <c r="O19" s="20"/>
      <c r="P19" s="20"/>
      <c r="Q19" s="20"/>
    </row>
    <row r="20" spans="1:17" x14ac:dyDescent="0.25">
      <c r="A20" s="19" t="s">
        <v>18</v>
      </c>
      <c r="B20" s="20">
        <v>82400</v>
      </c>
      <c r="C20" s="21">
        <v>0.2</v>
      </c>
      <c r="D20" s="29">
        <f>D23*0.4</f>
        <v>12000</v>
      </c>
      <c r="E20" s="29">
        <f t="shared" ref="E20:K20" si="21">E23*0.4</f>
        <v>13720</v>
      </c>
      <c r="F20" s="29">
        <f t="shared" si="21"/>
        <v>15440</v>
      </c>
      <c r="G20" s="29">
        <f t="shared" si="21"/>
        <v>17140</v>
      </c>
      <c r="H20" s="29">
        <f t="shared" si="21"/>
        <v>18520</v>
      </c>
      <c r="I20" s="29">
        <f t="shared" si="21"/>
        <v>19900</v>
      </c>
      <c r="J20" s="29">
        <f t="shared" si="21"/>
        <v>21260</v>
      </c>
      <c r="K20" s="29">
        <f t="shared" si="21"/>
        <v>22640</v>
      </c>
      <c r="L20" s="22"/>
      <c r="M20" s="30">
        <f t="shared" ref="M20" si="22">ROUNDDOWN(D20*0.3/12,0)</f>
        <v>300</v>
      </c>
      <c r="N20" s="30">
        <f t="shared" ref="N20" si="23">ROUNDDOWN((AVERAGEA(D20:E20)*0.3)/12,0)</f>
        <v>321</v>
      </c>
      <c r="O20" s="30">
        <f t="shared" ref="O20" si="24">ROUNDDOWN(F20*0.3/12,0)</f>
        <v>386</v>
      </c>
      <c r="P20" s="30">
        <f t="shared" ref="P20" si="25">ROUNDDOWN((AVERAGEA(G20:H20)*0.3)/12,0)</f>
        <v>445</v>
      </c>
      <c r="Q20" s="30">
        <f t="shared" ref="Q20" si="26">ROUNDDOWN(I20*0.3/12,0)</f>
        <v>497</v>
      </c>
    </row>
    <row r="21" spans="1:17" x14ac:dyDescent="0.25">
      <c r="A21" s="11"/>
      <c r="B21" s="20"/>
      <c r="C21" s="21">
        <v>0.3</v>
      </c>
      <c r="D21" s="29">
        <f>D23*0.6</f>
        <v>18000</v>
      </c>
      <c r="E21" s="29">
        <f t="shared" ref="E21:K21" si="27">E23*0.6</f>
        <v>20580</v>
      </c>
      <c r="F21" s="29">
        <f t="shared" si="27"/>
        <v>23160</v>
      </c>
      <c r="G21" s="29">
        <f t="shared" si="27"/>
        <v>25710</v>
      </c>
      <c r="H21" s="29">
        <f t="shared" si="27"/>
        <v>27780</v>
      </c>
      <c r="I21" s="29">
        <f t="shared" si="27"/>
        <v>29850</v>
      </c>
      <c r="J21" s="29">
        <f t="shared" si="27"/>
        <v>31890</v>
      </c>
      <c r="K21" s="29">
        <f t="shared" si="27"/>
        <v>33960</v>
      </c>
      <c r="L21" s="22"/>
      <c r="M21" s="30">
        <f t="shared" ref="M21:M26" si="28">ROUNDDOWN(D21*0.3/12,0)</f>
        <v>450</v>
      </c>
      <c r="N21" s="30">
        <f t="shared" ref="N21:N26" si="29">ROUNDDOWN((AVERAGEA(D21:E21)*0.3)/12,0)</f>
        <v>482</v>
      </c>
      <c r="O21" s="30">
        <f t="shared" ref="O21:O26" si="30">ROUNDDOWN(F21*0.3/12,0)</f>
        <v>579</v>
      </c>
      <c r="P21" s="30">
        <f t="shared" ref="P21:P26" si="31">ROUNDDOWN((AVERAGEA(G21:H21)*0.3)/12,0)</f>
        <v>668</v>
      </c>
      <c r="Q21" s="30">
        <f t="shared" ref="Q21:Q26" si="32">ROUNDDOWN(I21*0.3/12,0)</f>
        <v>746</v>
      </c>
    </row>
    <row r="22" spans="1:17" x14ac:dyDescent="0.25">
      <c r="A22" s="11"/>
      <c r="B22" s="20"/>
      <c r="C22" s="21">
        <v>0.4</v>
      </c>
      <c r="D22" s="29">
        <f>D23*0.8</f>
        <v>24000</v>
      </c>
      <c r="E22" s="29">
        <f t="shared" ref="E22" si="33">E23*0.8</f>
        <v>27440</v>
      </c>
      <c r="F22" s="29">
        <f t="shared" ref="F22" si="34">F23*0.8</f>
        <v>30880</v>
      </c>
      <c r="G22" s="29">
        <f t="shared" ref="G22" si="35">G23*0.8</f>
        <v>34280</v>
      </c>
      <c r="H22" s="29">
        <f t="shared" ref="H22" si="36">H23*0.8</f>
        <v>37040</v>
      </c>
      <c r="I22" s="29">
        <f t="shared" ref="I22" si="37">I23*0.8</f>
        <v>39800</v>
      </c>
      <c r="J22" s="29">
        <f t="shared" ref="J22" si="38">J23*0.8</f>
        <v>42520</v>
      </c>
      <c r="K22" s="29">
        <f t="shared" ref="K22" si="39">K23*0.8</f>
        <v>45280</v>
      </c>
      <c r="L22" s="22"/>
      <c r="M22" s="30">
        <f t="shared" ref="M22" si="40">ROUNDDOWN(D22*0.3/12,0)</f>
        <v>600</v>
      </c>
      <c r="N22" s="30">
        <f t="shared" ref="N22" si="41">ROUNDDOWN((AVERAGEA(D22:E22)*0.3)/12,0)</f>
        <v>643</v>
      </c>
      <c r="O22" s="30">
        <f t="shared" ref="O22" si="42">ROUNDDOWN(F22*0.3/12,0)</f>
        <v>772</v>
      </c>
      <c r="P22" s="30">
        <f t="shared" ref="P22" si="43">ROUNDDOWN((AVERAGEA(G22:H22)*0.3)/12,0)</f>
        <v>891</v>
      </c>
      <c r="Q22" s="30">
        <f t="shared" ref="Q22" si="44">ROUNDDOWN(I22*0.3/12,0)</f>
        <v>995</v>
      </c>
    </row>
    <row r="23" spans="1:17" x14ac:dyDescent="0.25">
      <c r="A23" s="11"/>
      <c r="B23" s="20"/>
      <c r="C23" s="21">
        <v>0.5</v>
      </c>
      <c r="D23" s="29">
        <v>30000</v>
      </c>
      <c r="E23" s="29">
        <v>34300</v>
      </c>
      <c r="F23" s="29">
        <v>38600</v>
      </c>
      <c r="G23" s="29">
        <v>42850</v>
      </c>
      <c r="H23" s="29">
        <v>46300</v>
      </c>
      <c r="I23" s="29">
        <v>49750</v>
      </c>
      <c r="J23" s="29">
        <v>53150</v>
      </c>
      <c r="K23" s="29">
        <v>56600</v>
      </c>
      <c r="L23" s="22"/>
      <c r="M23" s="30">
        <f t="shared" si="28"/>
        <v>750</v>
      </c>
      <c r="N23" s="30">
        <f t="shared" si="29"/>
        <v>803</v>
      </c>
      <c r="O23" s="30">
        <f t="shared" si="30"/>
        <v>965</v>
      </c>
      <c r="P23" s="30">
        <f t="shared" si="31"/>
        <v>1114</v>
      </c>
      <c r="Q23" s="30">
        <f t="shared" si="32"/>
        <v>1243</v>
      </c>
    </row>
    <row r="24" spans="1:17" x14ac:dyDescent="0.25">
      <c r="A24" s="11"/>
      <c r="B24" s="20"/>
      <c r="C24" s="21">
        <v>0.6</v>
      </c>
      <c r="D24" s="29">
        <f>D23*1.2</f>
        <v>36000</v>
      </c>
      <c r="E24" s="29">
        <f t="shared" ref="E24" si="45">E23*1.2</f>
        <v>41160</v>
      </c>
      <c r="F24" s="29">
        <f t="shared" ref="F24" si="46">F23*1.2</f>
        <v>46320</v>
      </c>
      <c r="G24" s="29">
        <f t="shared" ref="G24" si="47">G23*1.2</f>
        <v>51420</v>
      </c>
      <c r="H24" s="29">
        <f t="shared" ref="H24" si="48">H23*1.2</f>
        <v>55560</v>
      </c>
      <c r="I24" s="29">
        <f t="shared" ref="I24" si="49">I23*1.2</f>
        <v>59700</v>
      </c>
      <c r="J24" s="29">
        <f t="shared" ref="J24" si="50">J23*1.2</f>
        <v>63780</v>
      </c>
      <c r="K24" s="29">
        <f t="shared" ref="K24" si="51">K23*1.2</f>
        <v>67920</v>
      </c>
      <c r="L24" s="22"/>
      <c r="M24" s="30">
        <f t="shared" si="28"/>
        <v>900</v>
      </c>
      <c r="N24" s="30">
        <f t="shared" si="29"/>
        <v>964</v>
      </c>
      <c r="O24" s="30">
        <f t="shared" si="30"/>
        <v>1158</v>
      </c>
      <c r="P24" s="30">
        <f t="shared" si="31"/>
        <v>1337</v>
      </c>
      <c r="Q24" s="30">
        <f t="shared" si="32"/>
        <v>1492</v>
      </c>
    </row>
    <row r="25" spans="1:17" x14ac:dyDescent="0.25">
      <c r="A25" s="11"/>
      <c r="B25" s="20"/>
      <c r="C25" s="21">
        <v>0.7</v>
      </c>
      <c r="D25" s="29">
        <f>D23*1.4</f>
        <v>42000</v>
      </c>
      <c r="E25" s="29">
        <f t="shared" ref="E25:K25" si="52">E23*1.4</f>
        <v>48020</v>
      </c>
      <c r="F25" s="29">
        <f t="shared" si="52"/>
        <v>54040</v>
      </c>
      <c r="G25" s="29">
        <f t="shared" si="52"/>
        <v>59989.999999999993</v>
      </c>
      <c r="H25" s="29">
        <f t="shared" si="52"/>
        <v>64819.999999999993</v>
      </c>
      <c r="I25" s="29">
        <f t="shared" si="52"/>
        <v>69650</v>
      </c>
      <c r="J25" s="29">
        <f t="shared" si="52"/>
        <v>74410</v>
      </c>
      <c r="K25" s="29">
        <f t="shared" si="52"/>
        <v>79240</v>
      </c>
      <c r="L25" s="22"/>
      <c r="M25" s="30">
        <f t="shared" ref="M25" si="53">ROUNDDOWN(D25*0.3/12,0)</f>
        <v>1050</v>
      </c>
      <c r="N25" s="30">
        <f t="shared" ref="N25" si="54">ROUNDDOWN((AVERAGEA(D25:E25)*0.3)/12,0)</f>
        <v>1125</v>
      </c>
      <c r="O25" s="30">
        <f t="shared" ref="O25" si="55">ROUNDDOWN(F25*0.3/12,0)</f>
        <v>1351</v>
      </c>
      <c r="P25" s="30">
        <f t="shared" ref="P25" si="56">ROUNDDOWN((AVERAGEA(G25:H25)*0.3)/12,0)</f>
        <v>1560</v>
      </c>
      <c r="Q25" s="30">
        <f t="shared" ref="Q25" si="57">ROUNDDOWN(I25*0.3/12,0)</f>
        <v>1741</v>
      </c>
    </row>
    <row r="26" spans="1:17" x14ac:dyDescent="0.25">
      <c r="A26" s="11"/>
      <c r="B26" s="20"/>
      <c r="C26" s="21">
        <v>0.8</v>
      </c>
      <c r="D26" s="29">
        <f>D23*1.6</f>
        <v>48000</v>
      </c>
      <c r="E26" s="29">
        <f t="shared" ref="E26:K26" si="58">E23*1.6</f>
        <v>54880</v>
      </c>
      <c r="F26" s="29">
        <f t="shared" si="58"/>
        <v>61760</v>
      </c>
      <c r="G26" s="29">
        <f t="shared" si="58"/>
        <v>68560</v>
      </c>
      <c r="H26" s="29">
        <f t="shared" si="58"/>
        <v>74080</v>
      </c>
      <c r="I26" s="29">
        <f t="shared" si="58"/>
        <v>79600</v>
      </c>
      <c r="J26" s="29">
        <f t="shared" si="58"/>
        <v>85040</v>
      </c>
      <c r="K26" s="29">
        <f t="shared" si="58"/>
        <v>90560</v>
      </c>
      <c r="L26" s="22"/>
      <c r="M26" s="30">
        <f t="shared" si="28"/>
        <v>1200</v>
      </c>
      <c r="N26" s="30">
        <f t="shared" si="29"/>
        <v>1286</v>
      </c>
      <c r="O26" s="30">
        <f t="shared" si="30"/>
        <v>1544</v>
      </c>
      <c r="P26" s="30">
        <f t="shared" si="31"/>
        <v>1783</v>
      </c>
      <c r="Q26" s="30">
        <f t="shared" si="32"/>
        <v>1990</v>
      </c>
    </row>
    <row r="27" spans="1:17" ht="6.75" customHeight="1" x14ac:dyDescent="0.25">
      <c r="A27" s="11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2"/>
      <c r="M27" s="23"/>
      <c r="N27" s="23"/>
      <c r="O27" s="23"/>
      <c r="P27" s="23"/>
      <c r="Q27" s="23"/>
    </row>
    <row r="28" spans="1:17" x14ac:dyDescent="0.25">
      <c r="A28" s="19" t="s">
        <v>19</v>
      </c>
      <c r="B28" s="20">
        <v>109000</v>
      </c>
      <c r="C28" s="21">
        <v>0.2</v>
      </c>
      <c r="D28" s="29">
        <f>D31*0.4</f>
        <v>15040</v>
      </c>
      <c r="E28" s="29">
        <f t="shared" ref="E28:K28" si="59">E31*0.4</f>
        <v>17180</v>
      </c>
      <c r="F28" s="29">
        <f t="shared" si="59"/>
        <v>19320</v>
      </c>
      <c r="G28" s="29">
        <f t="shared" si="59"/>
        <v>21460</v>
      </c>
      <c r="H28" s="29">
        <f t="shared" si="59"/>
        <v>23180</v>
      </c>
      <c r="I28" s="29">
        <f t="shared" si="59"/>
        <v>24900</v>
      </c>
      <c r="J28" s="29">
        <f t="shared" si="59"/>
        <v>26620</v>
      </c>
      <c r="K28" s="29">
        <f t="shared" si="59"/>
        <v>28340</v>
      </c>
      <c r="L28" s="22"/>
      <c r="M28" s="30">
        <f t="shared" ref="M28" si="60">ROUNDDOWN(D28*0.3/12,0)</f>
        <v>376</v>
      </c>
      <c r="N28" s="30">
        <f t="shared" ref="N28" si="61">ROUNDDOWN((AVERAGEA(D28:E28)*0.3)/12,0)</f>
        <v>402</v>
      </c>
      <c r="O28" s="30">
        <f t="shared" ref="O28" si="62">ROUNDDOWN(F28*0.3/12,0)</f>
        <v>483</v>
      </c>
      <c r="P28" s="30">
        <f t="shared" ref="P28" si="63">ROUNDDOWN((AVERAGEA(G28:H28)*0.3)/12,0)</f>
        <v>558</v>
      </c>
      <c r="Q28" s="30">
        <f t="shared" ref="Q28" si="64">ROUNDDOWN(I28*0.3/12,0)</f>
        <v>622</v>
      </c>
    </row>
    <row r="29" spans="1:17" x14ac:dyDescent="0.25">
      <c r="A29" s="11" t="s">
        <v>20</v>
      </c>
      <c r="B29" s="20"/>
      <c r="C29" s="21">
        <v>0.3</v>
      </c>
      <c r="D29" s="29">
        <f>D31*0.6</f>
        <v>22560</v>
      </c>
      <c r="E29" s="29">
        <f t="shared" ref="E29:K29" si="65">E31*0.6</f>
        <v>25770</v>
      </c>
      <c r="F29" s="29">
        <f t="shared" si="65"/>
        <v>28980</v>
      </c>
      <c r="G29" s="29">
        <f t="shared" si="65"/>
        <v>32190</v>
      </c>
      <c r="H29" s="29">
        <f t="shared" si="65"/>
        <v>34770</v>
      </c>
      <c r="I29" s="29">
        <f t="shared" si="65"/>
        <v>37350</v>
      </c>
      <c r="J29" s="29">
        <f t="shared" si="65"/>
        <v>39930</v>
      </c>
      <c r="K29" s="29">
        <f t="shared" si="65"/>
        <v>42510</v>
      </c>
      <c r="L29" s="22"/>
      <c r="M29" s="30">
        <f t="shared" ref="M29:M34" si="66">ROUNDDOWN(D29*0.3/12,0)</f>
        <v>564</v>
      </c>
      <c r="N29" s="30">
        <f t="shared" ref="N29:N34" si="67">ROUNDDOWN((AVERAGEA(D29:E29)*0.3)/12,0)</f>
        <v>604</v>
      </c>
      <c r="O29" s="30">
        <f t="shared" ref="O29:O34" si="68">ROUNDDOWN(F29*0.3/12,0)</f>
        <v>724</v>
      </c>
      <c r="P29" s="30">
        <f t="shared" ref="P29:P34" si="69">ROUNDDOWN((AVERAGEA(G29:H29)*0.3)/12,0)</f>
        <v>837</v>
      </c>
      <c r="Q29" s="30">
        <f t="shared" ref="Q29:Q34" si="70">ROUNDDOWN(I29*0.3/12,0)</f>
        <v>933</v>
      </c>
    </row>
    <row r="30" spans="1:17" x14ac:dyDescent="0.25">
      <c r="A30" s="11"/>
      <c r="B30" s="20"/>
      <c r="C30" s="21">
        <v>0.4</v>
      </c>
      <c r="D30" s="29">
        <f>D31*0.8</f>
        <v>30080</v>
      </c>
      <c r="E30" s="29">
        <f t="shared" ref="E30" si="71">E31*0.8</f>
        <v>34360</v>
      </c>
      <c r="F30" s="29">
        <f t="shared" ref="F30" si="72">F31*0.8</f>
        <v>38640</v>
      </c>
      <c r="G30" s="29">
        <f t="shared" ref="G30" si="73">G31*0.8</f>
        <v>42920</v>
      </c>
      <c r="H30" s="29">
        <f t="shared" ref="H30" si="74">H31*0.8</f>
        <v>46360</v>
      </c>
      <c r="I30" s="29">
        <f t="shared" ref="I30" si="75">I31*0.8</f>
        <v>49800</v>
      </c>
      <c r="J30" s="29">
        <f t="shared" ref="J30" si="76">J31*0.8</f>
        <v>53240</v>
      </c>
      <c r="K30" s="29">
        <f t="shared" ref="K30" si="77">K31*0.8</f>
        <v>56680</v>
      </c>
      <c r="L30" s="22"/>
      <c r="M30" s="30">
        <f t="shared" si="66"/>
        <v>752</v>
      </c>
      <c r="N30" s="30">
        <f t="shared" si="67"/>
        <v>805</v>
      </c>
      <c r="O30" s="30">
        <f t="shared" si="68"/>
        <v>966</v>
      </c>
      <c r="P30" s="30">
        <f t="shared" si="69"/>
        <v>1116</v>
      </c>
      <c r="Q30" s="30">
        <f t="shared" si="70"/>
        <v>1245</v>
      </c>
    </row>
    <row r="31" spans="1:17" x14ac:dyDescent="0.25">
      <c r="A31" s="11"/>
      <c r="B31" s="20"/>
      <c r="C31" s="21">
        <v>0.5</v>
      </c>
      <c r="D31" s="29">
        <v>37600</v>
      </c>
      <c r="E31" s="29">
        <v>42950</v>
      </c>
      <c r="F31" s="29">
        <v>48300</v>
      </c>
      <c r="G31" s="29">
        <v>53650</v>
      </c>
      <c r="H31" s="29">
        <v>57950</v>
      </c>
      <c r="I31" s="29">
        <v>62250</v>
      </c>
      <c r="J31" s="29">
        <v>66550</v>
      </c>
      <c r="K31" s="29">
        <v>70850</v>
      </c>
      <c r="L31" s="22"/>
      <c r="M31" s="30">
        <f t="shared" si="66"/>
        <v>940</v>
      </c>
      <c r="N31" s="30">
        <f t="shared" si="67"/>
        <v>1006</v>
      </c>
      <c r="O31" s="30">
        <f t="shared" si="68"/>
        <v>1207</v>
      </c>
      <c r="P31" s="30">
        <f t="shared" si="69"/>
        <v>1395</v>
      </c>
      <c r="Q31" s="30">
        <f t="shared" si="70"/>
        <v>1556</v>
      </c>
    </row>
    <row r="32" spans="1:17" x14ac:dyDescent="0.25">
      <c r="A32" s="11"/>
      <c r="B32" s="20"/>
      <c r="C32" s="21">
        <v>0.6</v>
      </c>
      <c r="D32" s="29">
        <f>D31*1.2</f>
        <v>45120</v>
      </c>
      <c r="E32" s="29">
        <f t="shared" ref="E32" si="78">E31*1.2</f>
        <v>51540</v>
      </c>
      <c r="F32" s="29">
        <f t="shared" ref="F32" si="79">F31*1.2</f>
        <v>57960</v>
      </c>
      <c r="G32" s="29">
        <f t="shared" ref="G32" si="80">G31*1.2</f>
        <v>64380</v>
      </c>
      <c r="H32" s="29">
        <f t="shared" ref="H32" si="81">H31*1.2</f>
        <v>69540</v>
      </c>
      <c r="I32" s="29">
        <f t="shared" ref="I32" si="82">I31*1.2</f>
        <v>74700</v>
      </c>
      <c r="J32" s="29">
        <f t="shared" ref="J32" si="83">J31*1.2</f>
        <v>79860</v>
      </c>
      <c r="K32" s="29">
        <f t="shared" ref="K32" si="84">K31*1.2</f>
        <v>85020</v>
      </c>
      <c r="L32" s="22"/>
      <c r="M32" s="30">
        <f t="shared" si="66"/>
        <v>1128</v>
      </c>
      <c r="N32" s="30">
        <f t="shared" si="67"/>
        <v>1208</v>
      </c>
      <c r="O32" s="30">
        <f t="shared" si="68"/>
        <v>1449</v>
      </c>
      <c r="P32" s="30">
        <f t="shared" si="69"/>
        <v>1674</v>
      </c>
      <c r="Q32" s="30">
        <f t="shared" si="70"/>
        <v>1867</v>
      </c>
    </row>
    <row r="33" spans="1:17" x14ac:dyDescent="0.25">
      <c r="A33" s="11"/>
      <c r="B33" s="20"/>
      <c r="C33" s="21">
        <v>0.7</v>
      </c>
      <c r="D33" s="29">
        <f>D31*1.4</f>
        <v>52640</v>
      </c>
      <c r="E33" s="29">
        <f t="shared" ref="E33:K33" si="85">E31*1.4</f>
        <v>60129.999999999993</v>
      </c>
      <c r="F33" s="29">
        <f t="shared" si="85"/>
        <v>67620</v>
      </c>
      <c r="G33" s="29">
        <f t="shared" si="85"/>
        <v>75110</v>
      </c>
      <c r="H33" s="29">
        <f t="shared" si="85"/>
        <v>81130</v>
      </c>
      <c r="I33" s="29">
        <f t="shared" si="85"/>
        <v>87150</v>
      </c>
      <c r="J33" s="29">
        <f t="shared" si="85"/>
        <v>93170</v>
      </c>
      <c r="K33" s="29">
        <f t="shared" si="85"/>
        <v>99190</v>
      </c>
      <c r="L33" s="22"/>
      <c r="M33" s="30">
        <f t="shared" si="66"/>
        <v>1316</v>
      </c>
      <c r="N33" s="30">
        <f t="shared" si="67"/>
        <v>1409</v>
      </c>
      <c r="O33" s="30">
        <f t="shared" si="68"/>
        <v>1690</v>
      </c>
      <c r="P33" s="30">
        <f t="shared" si="69"/>
        <v>1953</v>
      </c>
      <c r="Q33" s="30">
        <f t="shared" si="70"/>
        <v>2178</v>
      </c>
    </row>
    <row r="34" spans="1:17" x14ac:dyDescent="0.25">
      <c r="A34" s="11"/>
      <c r="B34" s="20"/>
      <c r="C34" s="21">
        <v>0.8</v>
      </c>
      <c r="D34" s="29">
        <f>D31*1.6</f>
        <v>60160</v>
      </c>
      <c r="E34" s="29">
        <f t="shared" ref="E34:K34" si="86">E31*1.6</f>
        <v>68720</v>
      </c>
      <c r="F34" s="29">
        <f t="shared" si="86"/>
        <v>77280</v>
      </c>
      <c r="G34" s="29">
        <f t="shared" si="86"/>
        <v>85840</v>
      </c>
      <c r="H34" s="29">
        <f t="shared" si="86"/>
        <v>92720</v>
      </c>
      <c r="I34" s="29">
        <f t="shared" si="86"/>
        <v>99600</v>
      </c>
      <c r="J34" s="29">
        <f t="shared" si="86"/>
        <v>106480</v>
      </c>
      <c r="K34" s="29">
        <f t="shared" si="86"/>
        <v>113360</v>
      </c>
      <c r="L34" s="22"/>
      <c r="M34" s="30">
        <f t="shared" si="66"/>
        <v>1504</v>
      </c>
      <c r="N34" s="30">
        <f t="shared" si="67"/>
        <v>1611</v>
      </c>
      <c r="O34" s="30">
        <f t="shared" si="68"/>
        <v>1932</v>
      </c>
      <c r="P34" s="30">
        <f t="shared" si="69"/>
        <v>2232</v>
      </c>
      <c r="Q34" s="30">
        <f t="shared" si="70"/>
        <v>2490</v>
      </c>
    </row>
    <row r="35" spans="1:17" ht="7.5" customHeight="1" x14ac:dyDescent="0.25">
      <c r="A35" s="11"/>
      <c r="B35" s="20"/>
      <c r="D35" s="20"/>
      <c r="E35" s="20"/>
      <c r="F35" s="20"/>
      <c r="G35" s="20"/>
      <c r="H35" s="20"/>
      <c r="I35" s="20"/>
      <c r="J35" s="20"/>
      <c r="K35" s="20"/>
      <c r="L35" s="22"/>
      <c r="M35" s="23"/>
      <c r="N35" s="23"/>
      <c r="O35" s="23"/>
      <c r="P35" s="23"/>
      <c r="Q35" s="23"/>
    </row>
    <row r="36" spans="1:17" x14ac:dyDescent="0.25">
      <c r="A36" s="19" t="s">
        <v>21</v>
      </c>
      <c r="B36" s="20">
        <v>72300</v>
      </c>
      <c r="C36" s="21">
        <v>0.2</v>
      </c>
      <c r="D36" s="29">
        <f>D39*0.4</f>
        <v>12000</v>
      </c>
      <c r="E36" s="29">
        <f t="shared" ref="E36:K36" si="87">E39*0.4</f>
        <v>13720</v>
      </c>
      <c r="F36" s="29">
        <f t="shared" si="87"/>
        <v>15440</v>
      </c>
      <c r="G36" s="29">
        <f t="shared" si="87"/>
        <v>17140</v>
      </c>
      <c r="H36" s="29">
        <f t="shared" si="87"/>
        <v>18520</v>
      </c>
      <c r="I36" s="29">
        <f t="shared" si="87"/>
        <v>19900</v>
      </c>
      <c r="J36" s="29">
        <f t="shared" si="87"/>
        <v>21260</v>
      </c>
      <c r="K36" s="29">
        <f t="shared" si="87"/>
        <v>22640</v>
      </c>
      <c r="L36" s="20"/>
      <c r="M36" s="30">
        <f t="shared" ref="M36" si="88">ROUNDDOWN(D36*0.3/12,0)</f>
        <v>300</v>
      </c>
      <c r="N36" s="30">
        <f t="shared" ref="N36" si="89">ROUNDDOWN((AVERAGEA(D36:E36)*0.3)/12,0)</f>
        <v>321</v>
      </c>
      <c r="O36" s="30">
        <f t="shared" ref="O36" si="90">ROUNDDOWN(F36*0.3/12,0)</f>
        <v>386</v>
      </c>
      <c r="P36" s="30">
        <f t="shared" ref="P36" si="91">ROUNDDOWN((AVERAGEA(G36:H36)*0.3)/12,0)</f>
        <v>445</v>
      </c>
      <c r="Q36" s="30">
        <f t="shared" ref="Q36" si="92">ROUNDDOWN(I36*0.3/12,0)</f>
        <v>497</v>
      </c>
    </row>
    <row r="37" spans="1:17" x14ac:dyDescent="0.25">
      <c r="A37" s="11"/>
      <c r="B37" s="20"/>
      <c r="C37" s="21">
        <v>0.3</v>
      </c>
      <c r="D37" s="29">
        <f>D39*0.6</f>
        <v>18000</v>
      </c>
      <c r="E37" s="29">
        <f t="shared" ref="E37:K37" si="93">E39*0.6</f>
        <v>20580</v>
      </c>
      <c r="F37" s="29">
        <f t="shared" si="93"/>
        <v>23160</v>
      </c>
      <c r="G37" s="29">
        <f t="shared" si="93"/>
        <v>25710</v>
      </c>
      <c r="H37" s="29">
        <f t="shared" si="93"/>
        <v>27780</v>
      </c>
      <c r="I37" s="29">
        <f t="shared" si="93"/>
        <v>29850</v>
      </c>
      <c r="J37" s="29">
        <f t="shared" si="93"/>
        <v>31890</v>
      </c>
      <c r="K37" s="29">
        <f t="shared" si="93"/>
        <v>33960</v>
      </c>
      <c r="L37" s="22"/>
      <c r="M37" s="30">
        <f t="shared" ref="M37:M42" si="94">ROUNDDOWN(D37*0.3/12,0)</f>
        <v>450</v>
      </c>
      <c r="N37" s="30">
        <f t="shared" ref="N37:N42" si="95">ROUNDDOWN((AVERAGEA(D37:E37)*0.3)/12,0)</f>
        <v>482</v>
      </c>
      <c r="O37" s="30">
        <f t="shared" ref="O37:O42" si="96">ROUNDDOWN(F37*0.3/12,0)</f>
        <v>579</v>
      </c>
      <c r="P37" s="30">
        <f t="shared" ref="P37:P42" si="97">ROUNDDOWN((AVERAGEA(G37:H37)*0.3)/12,0)</f>
        <v>668</v>
      </c>
      <c r="Q37" s="30">
        <f t="shared" ref="Q37:Q42" si="98">ROUNDDOWN(I37*0.3/12,0)</f>
        <v>746</v>
      </c>
    </row>
    <row r="38" spans="1:17" x14ac:dyDescent="0.25">
      <c r="A38" s="11"/>
      <c r="B38" s="20"/>
      <c r="C38" s="21">
        <v>0.4</v>
      </c>
      <c r="D38" s="29">
        <f>D39*0.8</f>
        <v>24000</v>
      </c>
      <c r="E38" s="29">
        <f t="shared" ref="E38" si="99">E39*0.8</f>
        <v>27440</v>
      </c>
      <c r="F38" s="29">
        <f t="shared" ref="F38" si="100">F39*0.8</f>
        <v>30880</v>
      </c>
      <c r="G38" s="29">
        <f t="shared" ref="G38" si="101">G39*0.8</f>
        <v>34280</v>
      </c>
      <c r="H38" s="29">
        <f t="shared" ref="H38" si="102">H39*0.8</f>
        <v>37040</v>
      </c>
      <c r="I38" s="29">
        <f t="shared" ref="I38" si="103">I39*0.8</f>
        <v>39800</v>
      </c>
      <c r="J38" s="29">
        <f t="shared" ref="J38" si="104">J39*0.8</f>
        <v>42520</v>
      </c>
      <c r="K38" s="29">
        <f t="shared" ref="K38" si="105">K39*0.8</f>
        <v>45280</v>
      </c>
      <c r="L38" s="22"/>
      <c r="M38" s="30">
        <f t="shared" si="94"/>
        <v>600</v>
      </c>
      <c r="N38" s="30">
        <f t="shared" si="95"/>
        <v>643</v>
      </c>
      <c r="O38" s="30">
        <f t="shared" si="96"/>
        <v>772</v>
      </c>
      <c r="P38" s="30">
        <f t="shared" si="97"/>
        <v>891</v>
      </c>
      <c r="Q38" s="30">
        <f t="shared" si="98"/>
        <v>995</v>
      </c>
    </row>
    <row r="39" spans="1:17" x14ac:dyDescent="0.25">
      <c r="A39" s="11"/>
      <c r="B39" s="20"/>
      <c r="C39" s="21">
        <v>0.5</v>
      </c>
      <c r="D39" s="29">
        <v>30000</v>
      </c>
      <c r="E39" s="29">
        <v>34300</v>
      </c>
      <c r="F39" s="29">
        <v>38600</v>
      </c>
      <c r="G39" s="29">
        <v>42850</v>
      </c>
      <c r="H39" s="29">
        <v>46300</v>
      </c>
      <c r="I39" s="29">
        <v>49750</v>
      </c>
      <c r="J39" s="29">
        <v>53150</v>
      </c>
      <c r="K39" s="29">
        <v>56600</v>
      </c>
      <c r="L39" s="22"/>
      <c r="M39" s="30">
        <f t="shared" si="94"/>
        <v>750</v>
      </c>
      <c r="N39" s="30">
        <f t="shared" si="95"/>
        <v>803</v>
      </c>
      <c r="O39" s="30">
        <f t="shared" si="96"/>
        <v>965</v>
      </c>
      <c r="P39" s="30">
        <f t="shared" si="97"/>
        <v>1114</v>
      </c>
      <c r="Q39" s="30">
        <f t="shared" si="98"/>
        <v>1243</v>
      </c>
    </row>
    <row r="40" spans="1:17" x14ac:dyDescent="0.25">
      <c r="A40" s="11"/>
      <c r="B40" s="20"/>
      <c r="C40" s="21">
        <v>0.6</v>
      </c>
      <c r="D40" s="29">
        <f>D39*1.2</f>
        <v>36000</v>
      </c>
      <c r="E40" s="29">
        <f t="shared" ref="E40" si="106">E39*1.2</f>
        <v>41160</v>
      </c>
      <c r="F40" s="29">
        <f t="shared" ref="F40" si="107">F39*1.2</f>
        <v>46320</v>
      </c>
      <c r="G40" s="29">
        <f t="shared" ref="G40" si="108">G39*1.2</f>
        <v>51420</v>
      </c>
      <c r="H40" s="29">
        <f t="shared" ref="H40" si="109">H39*1.2</f>
        <v>55560</v>
      </c>
      <c r="I40" s="29">
        <f t="shared" ref="I40" si="110">I39*1.2</f>
        <v>59700</v>
      </c>
      <c r="J40" s="29">
        <f t="shared" ref="J40" si="111">J39*1.2</f>
        <v>63780</v>
      </c>
      <c r="K40" s="29">
        <f t="shared" ref="K40" si="112">K39*1.2</f>
        <v>67920</v>
      </c>
      <c r="L40" s="22"/>
      <c r="M40" s="30">
        <f t="shared" si="94"/>
        <v>900</v>
      </c>
      <c r="N40" s="30">
        <f t="shared" si="95"/>
        <v>964</v>
      </c>
      <c r="O40" s="30">
        <f t="shared" si="96"/>
        <v>1158</v>
      </c>
      <c r="P40" s="30">
        <f t="shared" si="97"/>
        <v>1337</v>
      </c>
      <c r="Q40" s="30">
        <f t="shared" si="98"/>
        <v>1492</v>
      </c>
    </row>
    <row r="41" spans="1:17" x14ac:dyDescent="0.25">
      <c r="A41" s="11"/>
      <c r="B41" s="20"/>
      <c r="C41" s="21">
        <v>0.7</v>
      </c>
      <c r="D41" s="29">
        <f>D39*1.4</f>
        <v>42000</v>
      </c>
      <c r="E41" s="29">
        <f t="shared" ref="E41:K41" si="113">E39*1.4</f>
        <v>48020</v>
      </c>
      <c r="F41" s="29">
        <f t="shared" si="113"/>
        <v>54040</v>
      </c>
      <c r="G41" s="29">
        <f t="shared" si="113"/>
        <v>59989.999999999993</v>
      </c>
      <c r="H41" s="29">
        <f t="shared" si="113"/>
        <v>64819.999999999993</v>
      </c>
      <c r="I41" s="29">
        <f t="shared" si="113"/>
        <v>69650</v>
      </c>
      <c r="J41" s="29">
        <f t="shared" si="113"/>
        <v>74410</v>
      </c>
      <c r="K41" s="29">
        <f t="shared" si="113"/>
        <v>79240</v>
      </c>
      <c r="L41" s="22"/>
      <c r="M41" s="30">
        <f t="shared" si="94"/>
        <v>1050</v>
      </c>
      <c r="N41" s="30">
        <f t="shared" si="95"/>
        <v>1125</v>
      </c>
      <c r="O41" s="30">
        <f t="shared" si="96"/>
        <v>1351</v>
      </c>
      <c r="P41" s="30">
        <f t="shared" si="97"/>
        <v>1560</v>
      </c>
      <c r="Q41" s="30">
        <f t="shared" si="98"/>
        <v>1741</v>
      </c>
    </row>
    <row r="42" spans="1:17" x14ac:dyDescent="0.25">
      <c r="A42" s="11"/>
      <c r="B42" s="20"/>
      <c r="C42" s="21">
        <v>0.8</v>
      </c>
      <c r="D42" s="29">
        <f>D39*1.6</f>
        <v>48000</v>
      </c>
      <c r="E42" s="29">
        <f t="shared" ref="E42:K42" si="114">E39*1.6</f>
        <v>54880</v>
      </c>
      <c r="F42" s="29">
        <f t="shared" si="114"/>
        <v>61760</v>
      </c>
      <c r="G42" s="29">
        <f t="shared" si="114"/>
        <v>68560</v>
      </c>
      <c r="H42" s="29">
        <f t="shared" si="114"/>
        <v>74080</v>
      </c>
      <c r="I42" s="29">
        <f t="shared" si="114"/>
        <v>79600</v>
      </c>
      <c r="J42" s="29">
        <f t="shared" si="114"/>
        <v>85040</v>
      </c>
      <c r="K42" s="29">
        <f t="shared" si="114"/>
        <v>90560</v>
      </c>
      <c r="L42" s="22"/>
      <c r="M42" s="30">
        <f t="shared" si="94"/>
        <v>1200</v>
      </c>
      <c r="N42" s="30">
        <f t="shared" si="95"/>
        <v>1286</v>
      </c>
      <c r="O42" s="30">
        <f t="shared" si="96"/>
        <v>1544</v>
      </c>
      <c r="P42" s="30">
        <f t="shared" si="97"/>
        <v>1783</v>
      </c>
      <c r="Q42" s="30">
        <f t="shared" si="98"/>
        <v>1990</v>
      </c>
    </row>
    <row r="43" spans="1:17" ht="7.5" customHeight="1" x14ac:dyDescent="0.25">
      <c r="A43" s="11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2"/>
      <c r="M43" s="23"/>
      <c r="N43" s="23"/>
      <c r="O43" s="23"/>
      <c r="P43" s="23"/>
      <c r="Q43" s="23"/>
    </row>
    <row r="44" spans="1:17" x14ac:dyDescent="0.25">
      <c r="A44" s="19" t="s">
        <v>22</v>
      </c>
      <c r="B44" s="20">
        <v>58400</v>
      </c>
      <c r="C44" s="21">
        <v>0.2</v>
      </c>
      <c r="D44" s="29">
        <f>D47*0.4</f>
        <v>12000</v>
      </c>
      <c r="E44" s="29">
        <f t="shared" ref="E44:K44" si="115">E47*0.4</f>
        <v>13720</v>
      </c>
      <c r="F44" s="29">
        <f t="shared" si="115"/>
        <v>15440</v>
      </c>
      <c r="G44" s="29">
        <f t="shared" si="115"/>
        <v>17140</v>
      </c>
      <c r="H44" s="29">
        <f t="shared" si="115"/>
        <v>18520</v>
      </c>
      <c r="I44" s="29">
        <f t="shared" si="115"/>
        <v>19900</v>
      </c>
      <c r="J44" s="29">
        <f t="shared" si="115"/>
        <v>21260</v>
      </c>
      <c r="K44" s="29">
        <f t="shared" si="115"/>
        <v>22640</v>
      </c>
      <c r="L44" s="20"/>
      <c r="M44" s="30">
        <f t="shared" ref="M44" si="116">ROUNDDOWN(D44*0.3/12,0)</f>
        <v>300</v>
      </c>
      <c r="N44" s="30">
        <f t="shared" ref="N44" si="117">ROUNDDOWN((AVERAGEA(D44:E44)*0.3)/12,0)</f>
        <v>321</v>
      </c>
      <c r="O44" s="30">
        <f t="shared" ref="O44" si="118">ROUNDDOWN(F44*0.3/12,0)</f>
        <v>386</v>
      </c>
      <c r="P44" s="30">
        <f t="shared" ref="P44" si="119">ROUNDDOWN((AVERAGEA(G44:H44)*0.3)/12,0)</f>
        <v>445</v>
      </c>
      <c r="Q44" s="30">
        <f t="shared" ref="Q44" si="120">ROUNDDOWN(I44*0.3/12,0)</f>
        <v>497</v>
      </c>
    </row>
    <row r="45" spans="1:17" x14ac:dyDescent="0.25">
      <c r="A45" s="11"/>
      <c r="B45" s="20"/>
      <c r="C45" s="21">
        <v>0.3</v>
      </c>
      <c r="D45" s="29">
        <f>D47*0.6</f>
        <v>18000</v>
      </c>
      <c r="E45" s="29">
        <f t="shared" ref="E45:K45" si="121">E47*0.6</f>
        <v>20580</v>
      </c>
      <c r="F45" s="29">
        <f t="shared" si="121"/>
        <v>23160</v>
      </c>
      <c r="G45" s="29">
        <f t="shared" si="121"/>
        <v>25710</v>
      </c>
      <c r="H45" s="29">
        <f t="shared" si="121"/>
        <v>27780</v>
      </c>
      <c r="I45" s="29">
        <f t="shared" si="121"/>
        <v>29850</v>
      </c>
      <c r="J45" s="29">
        <f t="shared" si="121"/>
        <v>31890</v>
      </c>
      <c r="K45" s="29">
        <f t="shared" si="121"/>
        <v>33960</v>
      </c>
      <c r="L45" s="22"/>
      <c r="M45" s="30">
        <f t="shared" ref="M45:M108" si="122">ROUNDDOWN(D45*0.3/12,0)</f>
        <v>450</v>
      </c>
      <c r="N45" s="30">
        <f t="shared" ref="N45:N108" si="123">ROUNDDOWN((AVERAGEA(D45:E45)*0.3)/12,0)</f>
        <v>482</v>
      </c>
      <c r="O45" s="30">
        <f t="shared" ref="O45:O108" si="124">ROUNDDOWN(F45*0.3/12,0)</f>
        <v>579</v>
      </c>
      <c r="P45" s="30">
        <f t="shared" ref="P45:P108" si="125">ROUNDDOWN((AVERAGEA(G45:H45)*0.3)/12,0)</f>
        <v>668</v>
      </c>
      <c r="Q45" s="30">
        <f t="shared" ref="Q45:Q108" si="126">ROUNDDOWN(I45*0.3/12,0)</f>
        <v>746</v>
      </c>
    </row>
    <row r="46" spans="1:17" x14ac:dyDescent="0.25">
      <c r="A46" s="11"/>
      <c r="B46" s="20"/>
      <c r="C46" s="21">
        <v>0.4</v>
      </c>
      <c r="D46" s="29">
        <f>D47*0.8</f>
        <v>24000</v>
      </c>
      <c r="E46" s="29">
        <f t="shared" ref="E46" si="127">E47*0.8</f>
        <v>27440</v>
      </c>
      <c r="F46" s="29">
        <f t="shared" ref="F46" si="128">F47*0.8</f>
        <v>30880</v>
      </c>
      <c r="G46" s="29">
        <f t="shared" ref="G46" si="129">G47*0.8</f>
        <v>34280</v>
      </c>
      <c r="H46" s="29">
        <f t="shared" ref="H46" si="130">H47*0.8</f>
        <v>37040</v>
      </c>
      <c r="I46" s="29">
        <f t="shared" ref="I46" si="131">I47*0.8</f>
        <v>39800</v>
      </c>
      <c r="J46" s="29">
        <f t="shared" ref="J46" si="132">J47*0.8</f>
        <v>42520</v>
      </c>
      <c r="K46" s="29">
        <f t="shared" ref="K46" si="133">K47*0.8</f>
        <v>45280</v>
      </c>
      <c r="L46" s="22"/>
      <c r="M46" s="30">
        <f t="shared" si="122"/>
        <v>600</v>
      </c>
      <c r="N46" s="30">
        <f t="shared" si="123"/>
        <v>643</v>
      </c>
      <c r="O46" s="30">
        <f t="shared" si="124"/>
        <v>772</v>
      </c>
      <c r="P46" s="30">
        <f t="shared" si="125"/>
        <v>891</v>
      </c>
      <c r="Q46" s="30">
        <f t="shared" si="126"/>
        <v>995</v>
      </c>
    </row>
    <row r="47" spans="1:17" x14ac:dyDescent="0.25">
      <c r="A47" s="11"/>
      <c r="B47" s="20"/>
      <c r="C47" s="21">
        <v>0.5</v>
      </c>
      <c r="D47" s="29">
        <v>30000</v>
      </c>
      <c r="E47" s="29">
        <v>34300</v>
      </c>
      <c r="F47" s="29">
        <v>38600</v>
      </c>
      <c r="G47" s="29">
        <v>42850</v>
      </c>
      <c r="H47" s="29">
        <v>46300</v>
      </c>
      <c r="I47" s="29">
        <v>49750</v>
      </c>
      <c r="J47" s="29">
        <v>53150</v>
      </c>
      <c r="K47" s="29">
        <v>56600</v>
      </c>
      <c r="L47" s="22"/>
      <c r="M47" s="30">
        <f t="shared" si="122"/>
        <v>750</v>
      </c>
      <c r="N47" s="30">
        <f t="shared" si="123"/>
        <v>803</v>
      </c>
      <c r="O47" s="30">
        <f t="shared" si="124"/>
        <v>965</v>
      </c>
      <c r="P47" s="30">
        <f t="shared" si="125"/>
        <v>1114</v>
      </c>
      <c r="Q47" s="30">
        <f t="shared" si="126"/>
        <v>1243</v>
      </c>
    </row>
    <row r="48" spans="1:17" x14ac:dyDescent="0.25">
      <c r="A48" s="11"/>
      <c r="B48" s="20"/>
      <c r="C48" s="21">
        <v>0.6</v>
      </c>
      <c r="D48" s="29">
        <f>D47*1.2</f>
        <v>36000</v>
      </c>
      <c r="E48" s="29">
        <f t="shared" ref="E48" si="134">E47*1.2</f>
        <v>41160</v>
      </c>
      <c r="F48" s="29">
        <f t="shared" ref="F48" si="135">F47*1.2</f>
        <v>46320</v>
      </c>
      <c r="G48" s="29">
        <f t="shared" ref="G48" si="136">G47*1.2</f>
        <v>51420</v>
      </c>
      <c r="H48" s="29">
        <f t="shared" ref="H48" si="137">H47*1.2</f>
        <v>55560</v>
      </c>
      <c r="I48" s="29">
        <f t="shared" ref="I48" si="138">I47*1.2</f>
        <v>59700</v>
      </c>
      <c r="J48" s="29">
        <f t="shared" ref="J48" si="139">J47*1.2</f>
        <v>63780</v>
      </c>
      <c r="K48" s="29">
        <f t="shared" ref="K48" si="140">K47*1.2</f>
        <v>67920</v>
      </c>
      <c r="L48" s="22"/>
      <c r="M48" s="30">
        <f t="shared" si="122"/>
        <v>900</v>
      </c>
      <c r="N48" s="30">
        <f t="shared" si="123"/>
        <v>964</v>
      </c>
      <c r="O48" s="30">
        <f t="shared" si="124"/>
        <v>1158</v>
      </c>
      <c r="P48" s="30">
        <f t="shared" si="125"/>
        <v>1337</v>
      </c>
      <c r="Q48" s="30">
        <f t="shared" si="126"/>
        <v>1492</v>
      </c>
    </row>
    <row r="49" spans="1:17" x14ac:dyDescent="0.25">
      <c r="A49" s="11"/>
      <c r="B49" s="20"/>
      <c r="C49" s="21">
        <v>0.7</v>
      </c>
      <c r="D49" s="29">
        <f>D47*1.4</f>
        <v>42000</v>
      </c>
      <c r="E49" s="29">
        <f t="shared" ref="E49:K49" si="141">E47*1.4</f>
        <v>48020</v>
      </c>
      <c r="F49" s="29">
        <f t="shared" si="141"/>
        <v>54040</v>
      </c>
      <c r="G49" s="29">
        <f t="shared" si="141"/>
        <v>59989.999999999993</v>
      </c>
      <c r="H49" s="29">
        <f t="shared" si="141"/>
        <v>64819.999999999993</v>
      </c>
      <c r="I49" s="29">
        <f t="shared" si="141"/>
        <v>69650</v>
      </c>
      <c r="J49" s="29">
        <f t="shared" si="141"/>
        <v>74410</v>
      </c>
      <c r="K49" s="29">
        <f t="shared" si="141"/>
        <v>79240</v>
      </c>
      <c r="L49" s="22"/>
      <c r="M49" s="30">
        <f t="shared" si="122"/>
        <v>1050</v>
      </c>
      <c r="N49" s="30">
        <f t="shared" si="123"/>
        <v>1125</v>
      </c>
      <c r="O49" s="30">
        <f t="shared" si="124"/>
        <v>1351</v>
      </c>
      <c r="P49" s="30">
        <f t="shared" si="125"/>
        <v>1560</v>
      </c>
      <c r="Q49" s="30">
        <f t="shared" si="126"/>
        <v>1741</v>
      </c>
    </row>
    <row r="50" spans="1:17" x14ac:dyDescent="0.25">
      <c r="A50" s="11"/>
      <c r="B50" s="20"/>
      <c r="C50" s="21">
        <v>0.8</v>
      </c>
      <c r="D50" s="29">
        <f>D47*1.6</f>
        <v>48000</v>
      </c>
      <c r="E50" s="29">
        <f t="shared" ref="E50:K50" si="142">E47*1.6</f>
        <v>54880</v>
      </c>
      <c r="F50" s="29">
        <f t="shared" si="142"/>
        <v>61760</v>
      </c>
      <c r="G50" s="29">
        <f t="shared" si="142"/>
        <v>68560</v>
      </c>
      <c r="H50" s="29">
        <f t="shared" si="142"/>
        <v>74080</v>
      </c>
      <c r="I50" s="29">
        <f t="shared" si="142"/>
        <v>79600</v>
      </c>
      <c r="J50" s="29">
        <f t="shared" si="142"/>
        <v>85040</v>
      </c>
      <c r="K50" s="29">
        <f t="shared" si="142"/>
        <v>90560</v>
      </c>
      <c r="L50" s="22"/>
      <c r="M50" s="30">
        <f t="shared" si="122"/>
        <v>1200</v>
      </c>
      <c r="N50" s="30">
        <f t="shared" si="123"/>
        <v>1286</v>
      </c>
      <c r="O50" s="30">
        <f t="shared" si="124"/>
        <v>1544</v>
      </c>
      <c r="P50" s="30">
        <f t="shared" si="125"/>
        <v>1783</v>
      </c>
      <c r="Q50" s="30">
        <f t="shared" si="126"/>
        <v>1990</v>
      </c>
    </row>
    <row r="51" spans="1:17" ht="17.25" customHeight="1" x14ac:dyDescent="0.25">
      <c r="A51" s="11"/>
      <c r="B51" s="20"/>
      <c r="C51" s="21"/>
      <c r="D51" s="33"/>
      <c r="E51" s="33"/>
      <c r="F51" s="33"/>
      <c r="G51" s="33"/>
      <c r="H51" s="33"/>
      <c r="I51" s="33"/>
      <c r="J51" s="33"/>
      <c r="K51" s="33"/>
      <c r="L51" s="22"/>
      <c r="M51" s="23"/>
      <c r="N51" s="23"/>
      <c r="O51" s="23"/>
      <c r="P51" s="23"/>
      <c r="Q51" s="23"/>
    </row>
    <row r="52" spans="1:17" ht="6.75" customHeight="1" x14ac:dyDescent="0.25">
      <c r="A52" s="11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2"/>
      <c r="M52" s="23"/>
      <c r="N52" s="23"/>
      <c r="O52" s="23"/>
      <c r="P52" s="23"/>
      <c r="Q52" s="23"/>
    </row>
    <row r="53" spans="1:17" x14ac:dyDescent="0.25">
      <c r="A53" s="19" t="s">
        <v>23</v>
      </c>
      <c r="B53" s="20">
        <v>85500</v>
      </c>
      <c r="C53" s="21">
        <v>0.2</v>
      </c>
      <c r="D53" s="29">
        <f>D56*0.4</f>
        <v>12000</v>
      </c>
      <c r="E53" s="29">
        <f t="shared" ref="E53:K53" si="143">E56*0.4</f>
        <v>13720</v>
      </c>
      <c r="F53" s="29">
        <f t="shared" si="143"/>
        <v>15440</v>
      </c>
      <c r="G53" s="29">
        <f t="shared" si="143"/>
        <v>17140</v>
      </c>
      <c r="H53" s="29">
        <f t="shared" si="143"/>
        <v>18520</v>
      </c>
      <c r="I53" s="29">
        <f t="shared" si="143"/>
        <v>19900</v>
      </c>
      <c r="J53" s="29">
        <f t="shared" si="143"/>
        <v>21260</v>
      </c>
      <c r="K53" s="29">
        <f t="shared" si="143"/>
        <v>22640</v>
      </c>
      <c r="L53" s="22"/>
      <c r="M53" s="30">
        <f t="shared" si="122"/>
        <v>300</v>
      </c>
      <c r="N53" s="30">
        <f t="shared" si="123"/>
        <v>321</v>
      </c>
      <c r="O53" s="30">
        <f t="shared" si="124"/>
        <v>386</v>
      </c>
      <c r="P53" s="30">
        <f t="shared" si="125"/>
        <v>445</v>
      </c>
      <c r="Q53" s="30">
        <f t="shared" si="126"/>
        <v>497</v>
      </c>
    </row>
    <row r="54" spans="1:17" x14ac:dyDescent="0.25">
      <c r="A54" s="11"/>
      <c r="B54" s="20"/>
      <c r="C54" s="21">
        <v>0.3</v>
      </c>
      <c r="D54" s="29">
        <f>D56*0.6</f>
        <v>18000</v>
      </c>
      <c r="E54" s="29">
        <f t="shared" ref="E54:K54" si="144">E56*0.6</f>
        <v>20580</v>
      </c>
      <c r="F54" s="29">
        <f t="shared" si="144"/>
        <v>23160</v>
      </c>
      <c r="G54" s="29">
        <f t="shared" si="144"/>
        <v>25710</v>
      </c>
      <c r="H54" s="29">
        <f t="shared" si="144"/>
        <v>27780</v>
      </c>
      <c r="I54" s="29">
        <f t="shared" si="144"/>
        <v>29850</v>
      </c>
      <c r="J54" s="29">
        <f t="shared" si="144"/>
        <v>31890</v>
      </c>
      <c r="K54" s="29">
        <f t="shared" si="144"/>
        <v>33960</v>
      </c>
      <c r="L54" s="22"/>
      <c r="M54" s="30">
        <f t="shared" si="122"/>
        <v>450</v>
      </c>
      <c r="N54" s="30">
        <f t="shared" si="123"/>
        <v>482</v>
      </c>
      <c r="O54" s="30">
        <f t="shared" si="124"/>
        <v>579</v>
      </c>
      <c r="P54" s="30">
        <f t="shared" si="125"/>
        <v>668</v>
      </c>
      <c r="Q54" s="30">
        <f t="shared" si="126"/>
        <v>746</v>
      </c>
    </row>
    <row r="55" spans="1:17" x14ac:dyDescent="0.25">
      <c r="A55" s="11"/>
      <c r="B55" s="20"/>
      <c r="C55" s="21">
        <v>0.4</v>
      </c>
      <c r="D55" s="29">
        <f>D56*0.8</f>
        <v>24000</v>
      </c>
      <c r="E55" s="29">
        <f t="shared" ref="E55" si="145">E56*0.8</f>
        <v>27440</v>
      </c>
      <c r="F55" s="29">
        <f t="shared" ref="F55" si="146">F56*0.8</f>
        <v>30880</v>
      </c>
      <c r="G55" s="29">
        <f t="shared" ref="G55" si="147">G56*0.8</f>
        <v>34280</v>
      </c>
      <c r="H55" s="29">
        <f t="shared" ref="H55" si="148">H56*0.8</f>
        <v>37040</v>
      </c>
      <c r="I55" s="29">
        <f t="shared" ref="I55" si="149">I56*0.8</f>
        <v>39800</v>
      </c>
      <c r="J55" s="29">
        <f t="shared" ref="J55" si="150">J56*0.8</f>
        <v>42520</v>
      </c>
      <c r="K55" s="29">
        <f t="shared" ref="K55" si="151">K56*0.8</f>
        <v>45280</v>
      </c>
      <c r="L55" s="22"/>
      <c r="M55" s="30">
        <f t="shared" si="122"/>
        <v>600</v>
      </c>
      <c r="N55" s="30">
        <f t="shared" si="123"/>
        <v>643</v>
      </c>
      <c r="O55" s="30">
        <f t="shared" si="124"/>
        <v>772</v>
      </c>
      <c r="P55" s="30">
        <f t="shared" si="125"/>
        <v>891</v>
      </c>
      <c r="Q55" s="30">
        <f t="shared" si="126"/>
        <v>995</v>
      </c>
    </row>
    <row r="56" spans="1:17" x14ac:dyDescent="0.25">
      <c r="A56" s="11"/>
      <c r="B56" s="20"/>
      <c r="C56" s="21">
        <v>0.5</v>
      </c>
      <c r="D56" s="29">
        <v>30000</v>
      </c>
      <c r="E56" s="29">
        <v>34300</v>
      </c>
      <c r="F56" s="29">
        <v>38600</v>
      </c>
      <c r="G56" s="29">
        <v>42850</v>
      </c>
      <c r="H56" s="29">
        <v>46300</v>
      </c>
      <c r="I56" s="29">
        <v>49750</v>
      </c>
      <c r="J56" s="29">
        <v>53150</v>
      </c>
      <c r="K56" s="29">
        <v>56600</v>
      </c>
      <c r="L56" s="22"/>
      <c r="M56" s="30">
        <f t="shared" si="122"/>
        <v>750</v>
      </c>
      <c r="N56" s="30">
        <f t="shared" si="123"/>
        <v>803</v>
      </c>
      <c r="O56" s="30">
        <f t="shared" si="124"/>
        <v>965</v>
      </c>
      <c r="P56" s="30">
        <f t="shared" si="125"/>
        <v>1114</v>
      </c>
      <c r="Q56" s="30">
        <f t="shared" si="126"/>
        <v>1243</v>
      </c>
    </row>
    <row r="57" spans="1:17" x14ac:dyDescent="0.25">
      <c r="A57" s="11"/>
      <c r="B57" s="20"/>
      <c r="C57" s="21">
        <v>0.6</v>
      </c>
      <c r="D57" s="29">
        <f>D56*1.2</f>
        <v>36000</v>
      </c>
      <c r="E57" s="29">
        <f t="shared" ref="E57" si="152">E56*1.2</f>
        <v>41160</v>
      </c>
      <c r="F57" s="29">
        <f t="shared" ref="F57" si="153">F56*1.2</f>
        <v>46320</v>
      </c>
      <c r="G57" s="29">
        <f t="shared" ref="G57" si="154">G56*1.2</f>
        <v>51420</v>
      </c>
      <c r="H57" s="29">
        <f t="shared" ref="H57" si="155">H56*1.2</f>
        <v>55560</v>
      </c>
      <c r="I57" s="29">
        <f t="shared" ref="I57" si="156">I56*1.2</f>
        <v>59700</v>
      </c>
      <c r="J57" s="29">
        <f t="shared" ref="J57" si="157">J56*1.2</f>
        <v>63780</v>
      </c>
      <c r="K57" s="29">
        <f t="shared" ref="K57" si="158">K56*1.2</f>
        <v>67920</v>
      </c>
      <c r="L57" s="22"/>
      <c r="M57" s="30">
        <f t="shared" si="122"/>
        <v>900</v>
      </c>
      <c r="N57" s="30">
        <f t="shared" si="123"/>
        <v>964</v>
      </c>
      <c r="O57" s="30">
        <f t="shared" si="124"/>
        <v>1158</v>
      </c>
      <c r="P57" s="30">
        <f t="shared" si="125"/>
        <v>1337</v>
      </c>
      <c r="Q57" s="30">
        <f t="shared" si="126"/>
        <v>1492</v>
      </c>
    </row>
    <row r="58" spans="1:17" x14ac:dyDescent="0.25">
      <c r="A58" s="11"/>
      <c r="B58" s="20"/>
      <c r="C58" s="21">
        <v>0.7</v>
      </c>
      <c r="D58" s="29">
        <f>D56*1.4</f>
        <v>42000</v>
      </c>
      <c r="E58" s="29">
        <f t="shared" ref="E58:K58" si="159">E56*1.4</f>
        <v>48020</v>
      </c>
      <c r="F58" s="29">
        <f t="shared" si="159"/>
        <v>54040</v>
      </c>
      <c r="G58" s="29">
        <f t="shared" si="159"/>
        <v>59989.999999999993</v>
      </c>
      <c r="H58" s="29">
        <f t="shared" si="159"/>
        <v>64819.999999999993</v>
      </c>
      <c r="I58" s="29">
        <f t="shared" si="159"/>
        <v>69650</v>
      </c>
      <c r="J58" s="29">
        <f t="shared" si="159"/>
        <v>74410</v>
      </c>
      <c r="K58" s="29">
        <f t="shared" si="159"/>
        <v>79240</v>
      </c>
      <c r="L58" s="22"/>
      <c r="M58" s="30">
        <f t="shared" si="122"/>
        <v>1050</v>
      </c>
      <c r="N58" s="30">
        <f t="shared" si="123"/>
        <v>1125</v>
      </c>
      <c r="O58" s="30">
        <f t="shared" si="124"/>
        <v>1351</v>
      </c>
      <c r="P58" s="30">
        <f t="shared" si="125"/>
        <v>1560</v>
      </c>
      <c r="Q58" s="30">
        <f t="shared" si="126"/>
        <v>1741</v>
      </c>
    </row>
    <row r="59" spans="1:17" x14ac:dyDescent="0.25">
      <c r="A59" s="11"/>
      <c r="B59" s="20"/>
      <c r="C59" s="21">
        <v>0.8</v>
      </c>
      <c r="D59" s="29">
        <f>D56*1.6</f>
        <v>48000</v>
      </c>
      <c r="E59" s="29">
        <f t="shared" ref="E59:K59" si="160">E56*1.6</f>
        <v>54880</v>
      </c>
      <c r="F59" s="29">
        <f t="shared" si="160"/>
        <v>61760</v>
      </c>
      <c r="G59" s="29">
        <f t="shared" si="160"/>
        <v>68560</v>
      </c>
      <c r="H59" s="29">
        <f t="shared" si="160"/>
        <v>74080</v>
      </c>
      <c r="I59" s="29">
        <f t="shared" si="160"/>
        <v>79600</v>
      </c>
      <c r="J59" s="29">
        <f t="shared" si="160"/>
        <v>85040</v>
      </c>
      <c r="K59" s="29">
        <f t="shared" si="160"/>
        <v>90560</v>
      </c>
      <c r="L59" s="22"/>
      <c r="M59" s="30">
        <f t="shared" si="122"/>
        <v>1200</v>
      </c>
      <c r="N59" s="30">
        <f t="shared" si="123"/>
        <v>1286</v>
      </c>
      <c r="O59" s="30">
        <f t="shared" si="124"/>
        <v>1544</v>
      </c>
      <c r="P59" s="30">
        <f t="shared" si="125"/>
        <v>1783</v>
      </c>
      <c r="Q59" s="30">
        <f t="shared" si="126"/>
        <v>1990</v>
      </c>
    </row>
    <row r="60" spans="1:17" ht="7.5" customHeight="1" x14ac:dyDescent="0.25">
      <c r="A60" s="11"/>
      <c r="B60" s="20"/>
      <c r="C60" s="22"/>
      <c r="D60" s="20"/>
      <c r="E60" s="20"/>
      <c r="F60" s="20"/>
      <c r="G60" s="20"/>
      <c r="H60" s="20"/>
      <c r="I60" s="20"/>
      <c r="J60" s="20"/>
      <c r="K60" s="20"/>
      <c r="L60" s="22"/>
      <c r="M60" s="23"/>
      <c r="N60" s="23"/>
      <c r="O60" s="23"/>
      <c r="P60" s="23"/>
      <c r="Q60" s="23"/>
    </row>
    <row r="61" spans="1:17" x14ac:dyDescent="0.25">
      <c r="A61" s="19" t="s">
        <v>24</v>
      </c>
      <c r="B61" s="20">
        <v>83200</v>
      </c>
      <c r="C61" s="21">
        <v>0.2</v>
      </c>
      <c r="D61" s="29">
        <f>D64*0.4</f>
        <v>12000</v>
      </c>
      <c r="E61" s="29">
        <f t="shared" ref="E61:K61" si="161">E64*0.4</f>
        <v>13720</v>
      </c>
      <c r="F61" s="29">
        <f t="shared" si="161"/>
        <v>15440</v>
      </c>
      <c r="G61" s="29">
        <f t="shared" si="161"/>
        <v>17140</v>
      </c>
      <c r="H61" s="29">
        <f t="shared" si="161"/>
        <v>18520</v>
      </c>
      <c r="I61" s="29">
        <f t="shared" si="161"/>
        <v>19900</v>
      </c>
      <c r="J61" s="29">
        <f t="shared" si="161"/>
        <v>21260</v>
      </c>
      <c r="K61" s="29">
        <f t="shared" si="161"/>
        <v>22640</v>
      </c>
      <c r="L61" s="22"/>
      <c r="M61" s="30">
        <f t="shared" si="122"/>
        <v>300</v>
      </c>
      <c r="N61" s="30">
        <f t="shared" si="123"/>
        <v>321</v>
      </c>
      <c r="O61" s="30">
        <f t="shared" si="124"/>
        <v>386</v>
      </c>
      <c r="P61" s="30">
        <f t="shared" si="125"/>
        <v>445</v>
      </c>
      <c r="Q61" s="30">
        <f t="shared" si="126"/>
        <v>497</v>
      </c>
    </row>
    <row r="62" spans="1:17" x14ac:dyDescent="0.25">
      <c r="A62" s="11"/>
      <c r="B62" s="20"/>
      <c r="C62" s="21">
        <v>0.3</v>
      </c>
      <c r="D62" s="29">
        <f>D64*0.6</f>
        <v>18000</v>
      </c>
      <c r="E62" s="29">
        <f t="shared" ref="E62:K62" si="162">E64*0.6</f>
        <v>20580</v>
      </c>
      <c r="F62" s="29">
        <f t="shared" si="162"/>
        <v>23160</v>
      </c>
      <c r="G62" s="29">
        <f t="shared" si="162"/>
        <v>25710</v>
      </c>
      <c r="H62" s="29">
        <f t="shared" si="162"/>
        <v>27780</v>
      </c>
      <c r="I62" s="29">
        <f t="shared" si="162"/>
        <v>29850</v>
      </c>
      <c r="J62" s="29">
        <f t="shared" si="162"/>
        <v>31890</v>
      </c>
      <c r="K62" s="29">
        <f t="shared" si="162"/>
        <v>33960</v>
      </c>
      <c r="L62" s="22"/>
      <c r="M62" s="30">
        <f t="shared" si="122"/>
        <v>450</v>
      </c>
      <c r="N62" s="30">
        <f t="shared" si="123"/>
        <v>482</v>
      </c>
      <c r="O62" s="30">
        <f t="shared" si="124"/>
        <v>579</v>
      </c>
      <c r="P62" s="30">
        <f t="shared" si="125"/>
        <v>668</v>
      </c>
      <c r="Q62" s="30">
        <f t="shared" si="126"/>
        <v>746</v>
      </c>
    </row>
    <row r="63" spans="1:17" x14ac:dyDescent="0.25">
      <c r="A63" s="11"/>
      <c r="B63" s="20"/>
      <c r="C63" s="21">
        <v>0.4</v>
      </c>
      <c r="D63" s="29">
        <f>D64*0.8</f>
        <v>24000</v>
      </c>
      <c r="E63" s="29">
        <f t="shared" ref="E63" si="163">E64*0.8</f>
        <v>27440</v>
      </c>
      <c r="F63" s="29">
        <f t="shared" ref="F63" si="164">F64*0.8</f>
        <v>30880</v>
      </c>
      <c r="G63" s="29">
        <f t="shared" ref="G63" si="165">G64*0.8</f>
        <v>34280</v>
      </c>
      <c r="H63" s="29">
        <f t="shared" ref="H63" si="166">H64*0.8</f>
        <v>37040</v>
      </c>
      <c r="I63" s="29">
        <f t="shared" ref="I63" si="167">I64*0.8</f>
        <v>39800</v>
      </c>
      <c r="J63" s="29">
        <f t="shared" ref="J63" si="168">J64*0.8</f>
        <v>42520</v>
      </c>
      <c r="K63" s="29">
        <f t="shared" ref="K63" si="169">K64*0.8</f>
        <v>45280</v>
      </c>
      <c r="L63" s="22"/>
      <c r="M63" s="30">
        <f t="shared" si="122"/>
        <v>600</v>
      </c>
      <c r="N63" s="30">
        <f t="shared" si="123"/>
        <v>643</v>
      </c>
      <c r="O63" s="30">
        <f t="shared" si="124"/>
        <v>772</v>
      </c>
      <c r="P63" s="30">
        <f t="shared" si="125"/>
        <v>891</v>
      </c>
      <c r="Q63" s="30">
        <f t="shared" si="126"/>
        <v>995</v>
      </c>
    </row>
    <row r="64" spans="1:17" x14ac:dyDescent="0.25">
      <c r="A64" s="11"/>
      <c r="B64" s="20"/>
      <c r="C64" s="21">
        <v>0.5</v>
      </c>
      <c r="D64" s="29">
        <v>30000</v>
      </c>
      <c r="E64" s="29">
        <v>34300</v>
      </c>
      <c r="F64" s="29">
        <v>38600</v>
      </c>
      <c r="G64" s="29">
        <v>42850</v>
      </c>
      <c r="H64" s="29">
        <v>46300</v>
      </c>
      <c r="I64" s="29">
        <v>49750</v>
      </c>
      <c r="J64" s="29">
        <v>53150</v>
      </c>
      <c r="K64" s="29">
        <v>56600</v>
      </c>
      <c r="L64" s="22"/>
      <c r="M64" s="30">
        <f t="shared" si="122"/>
        <v>750</v>
      </c>
      <c r="N64" s="30">
        <f t="shared" si="123"/>
        <v>803</v>
      </c>
      <c r="O64" s="30">
        <f t="shared" si="124"/>
        <v>965</v>
      </c>
      <c r="P64" s="30">
        <f t="shared" si="125"/>
        <v>1114</v>
      </c>
      <c r="Q64" s="30">
        <f t="shared" si="126"/>
        <v>1243</v>
      </c>
    </row>
    <row r="65" spans="1:17" x14ac:dyDescent="0.25">
      <c r="A65" s="11"/>
      <c r="B65" s="20"/>
      <c r="C65" s="21">
        <v>0.6</v>
      </c>
      <c r="D65" s="29">
        <f>D64*1.2</f>
        <v>36000</v>
      </c>
      <c r="E65" s="29">
        <f t="shared" ref="E65" si="170">E64*1.2</f>
        <v>41160</v>
      </c>
      <c r="F65" s="29">
        <f t="shared" ref="F65" si="171">F64*1.2</f>
        <v>46320</v>
      </c>
      <c r="G65" s="29">
        <f t="shared" ref="G65" si="172">G64*1.2</f>
        <v>51420</v>
      </c>
      <c r="H65" s="29">
        <f t="shared" ref="H65" si="173">H64*1.2</f>
        <v>55560</v>
      </c>
      <c r="I65" s="29">
        <f t="shared" ref="I65" si="174">I64*1.2</f>
        <v>59700</v>
      </c>
      <c r="J65" s="29">
        <f t="shared" ref="J65" si="175">J64*1.2</f>
        <v>63780</v>
      </c>
      <c r="K65" s="29">
        <f t="shared" ref="K65" si="176">K64*1.2</f>
        <v>67920</v>
      </c>
      <c r="L65" s="22"/>
      <c r="M65" s="30">
        <f t="shared" si="122"/>
        <v>900</v>
      </c>
      <c r="N65" s="30">
        <f t="shared" si="123"/>
        <v>964</v>
      </c>
      <c r="O65" s="30">
        <f t="shared" si="124"/>
        <v>1158</v>
      </c>
      <c r="P65" s="30">
        <f t="shared" si="125"/>
        <v>1337</v>
      </c>
      <c r="Q65" s="30">
        <f t="shared" si="126"/>
        <v>1492</v>
      </c>
    </row>
    <row r="66" spans="1:17" x14ac:dyDescent="0.25">
      <c r="A66" s="11"/>
      <c r="B66" s="20"/>
      <c r="C66" s="21">
        <v>0.7</v>
      </c>
      <c r="D66" s="29">
        <f>D64*1.4</f>
        <v>42000</v>
      </c>
      <c r="E66" s="29">
        <f t="shared" ref="E66:K66" si="177">E64*1.4</f>
        <v>48020</v>
      </c>
      <c r="F66" s="29">
        <f t="shared" si="177"/>
        <v>54040</v>
      </c>
      <c r="G66" s="29">
        <f t="shared" si="177"/>
        <v>59989.999999999993</v>
      </c>
      <c r="H66" s="29">
        <f t="shared" si="177"/>
        <v>64819.999999999993</v>
      </c>
      <c r="I66" s="29">
        <f t="shared" si="177"/>
        <v>69650</v>
      </c>
      <c r="J66" s="29">
        <f t="shared" si="177"/>
        <v>74410</v>
      </c>
      <c r="K66" s="29">
        <f t="shared" si="177"/>
        <v>79240</v>
      </c>
      <c r="L66" s="22"/>
      <c r="M66" s="30">
        <f t="shared" si="122"/>
        <v>1050</v>
      </c>
      <c r="N66" s="30">
        <f t="shared" si="123"/>
        <v>1125</v>
      </c>
      <c r="O66" s="30">
        <f t="shared" si="124"/>
        <v>1351</v>
      </c>
      <c r="P66" s="30">
        <f t="shared" si="125"/>
        <v>1560</v>
      </c>
      <c r="Q66" s="30">
        <f t="shared" si="126"/>
        <v>1741</v>
      </c>
    </row>
    <row r="67" spans="1:17" x14ac:dyDescent="0.25">
      <c r="A67" s="11"/>
      <c r="B67" s="20"/>
      <c r="C67" s="21">
        <v>0.8</v>
      </c>
      <c r="D67" s="29">
        <f>D64*1.6</f>
        <v>48000</v>
      </c>
      <c r="E67" s="29">
        <f t="shared" ref="E67:K67" si="178">E64*1.6</f>
        <v>54880</v>
      </c>
      <c r="F67" s="29">
        <f t="shared" si="178"/>
        <v>61760</v>
      </c>
      <c r="G67" s="29">
        <f t="shared" si="178"/>
        <v>68560</v>
      </c>
      <c r="H67" s="29">
        <f t="shared" si="178"/>
        <v>74080</v>
      </c>
      <c r="I67" s="29">
        <f t="shared" si="178"/>
        <v>79600</v>
      </c>
      <c r="J67" s="29">
        <f t="shared" si="178"/>
        <v>85040</v>
      </c>
      <c r="K67" s="29">
        <f t="shared" si="178"/>
        <v>90560</v>
      </c>
      <c r="L67" s="22"/>
      <c r="M67" s="30">
        <f t="shared" si="122"/>
        <v>1200</v>
      </c>
      <c r="N67" s="30">
        <f t="shared" si="123"/>
        <v>1286</v>
      </c>
      <c r="O67" s="30">
        <f t="shared" si="124"/>
        <v>1544</v>
      </c>
      <c r="P67" s="30">
        <f t="shared" si="125"/>
        <v>1783</v>
      </c>
      <c r="Q67" s="30">
        <f t="shared" si="126"/>
        <v>1990</v>
      </c>
    </row>
    <row r="68" spans="1:17" ht="7.5" customHeight="1" x14ac:dyDescent="0.25">
      <c r="A68" s="11"/>
      <c r="B68" s="20"/>
      <c r="C68" s="21"/>
      <c r="D68" s="20"/>
      <c r="E68" s="20"/>
      <c r="F68" s="20"/>
      <c r="G68" s="20"/>
      <c r="H68" s="20"/>
      <c r="I68" s="20"/>
      <c r="J68" s="20"/>
      <c r="K68" s="20"/>
      <c r="L68" s="22"/>
      <c r="M68" s="23"/>
      <c r="N68" s="23"/>
      <c r="O68" s="23"/>
      <c r="P68" s="23"/>
      <c r="Q68" s="23"/>
    </row>
    <row r="69" spans="1:17" x14ac:dyDescent="0.25">
      <c r="A69" s="19" t="s">
        <v>25</v>
      </c>
      <c r="B69" s="20">
        <v>65800</v>
      </c>
      <c r="C69" s="21">
        <v>0.2</v>
      </c>
      <c r="D69" s="29">
        <f>D72*0.4</f>
        <v>12000</v>
      </c>
      <c r="E69" s="29">
        <f t="shared" ref="E69:K69" si="179">E72*0.4</f>
        <v>13720</v>
      </c>
      <c r="F69" s="29">
        <f t="shared" si="179"/>
        <v>15440</v>
      </c>
      <c r="G69" s="29">
        <f t="shared" si="179"/>
        <v>17140</v>
      </c>
      <c r="H69" s="29">
        <f t="shared" si="179"/>
        <v>18520</v>
      </c>
      <c r="I69" s="29">
        <f t="shared" si="179"/>
        <v>19900</v>
      </c>
      <c r="J69" s="29">
        <f t="shared" si="179"/>
        <v>21260</v>
      </c>
      <c r="K69" s="29">
        <f t="shared" si="179"/>
        <v>22640</v>
      </c>
      <c r="L69" s="22"/>
      <c r="M69" s="30">
        <f t="shared" si="122"/>
        <v>300</v>
      </c>
      <c r="N69" s="30">
        <f t="shared" si="123"/>
        <v>321</v>
      </c>
      <c r="O69" s="30">
        <f t="shared" si="124"/>
        <v>386</v>
      </c>
      <c r="P69" s="30">
        <f t="shared" si="125"/>
        <v>445</v>
      </c>
      <c r="Q69" s="30">
        <f t="shared" si="126"/>
        <v>497</v>
      </c>
    </row>
    <row r="70" spans="1:17" x14ac:dyDescent="0.25">
      <c r="A70" s="19" t="s">
        <v>26</v>
      </c>
      <c r="B70" s="20"/>
      <c r="C70" s="21">
        <v>0.3</v>
      </c>
      <c r="D70" s="29">
        <f>D72*0.6</f>
        <v>18000</v>
      </c>
      <c r="E70" s="29">
        <f t="shared" ref="E70:K70" si="180">E72*0.6</f>
        <v>20580</v>
      </c>
      <c r="F70" s="29">
        <f t="shared" si="180"/>
        <v>23160</v>
      </c>
      <c r="G70" s="29">
        <f t="shared" si="180"/>
        <v>25710</v>
      </c>
      <c r="H70" s="29">
        <f t="shared" si="180"/>
        <v>27780</v>
      </c>
      <c r="I70" s="29">
        <f t="shared" si="180"/>
        <v>29850</v>
      </c>
      <c r="J70" s="29">
        <f t="shared" si="180"/>
        <v>31890</v>
      </c>
      <c r="K70" s="29">
        <f t="shared" si="180"/>
        <v>33960</v>
      </c>
      <c r="L70" s="22"/>
      <c r="M70" s="30">
        <f t="shared" si="122"/>
        <v>450</v>
      </c>
      <c r="N70" s="30">
        <f t="shared" si="123"/>
        <v>482</v>
      </c>
      <c r="O70" s="30">
        <f t="shared" si="124"/>
        <v>579</v>
      </c>
      <c r="P70" s="30">
        <f t="shared" si="125"/>
        <v>668</v>
      </c>
      <c r="Q70" s="30">
        <f t="shared" si="126"/>
        <v>746</v>
      </c>
    </row>
    <row r="71" spans="1:17" x14ac:dyDescent="0.25">
      <c r="A71" s="19"/>
      <c r="B71" s="20"/>
      <c r="C71" s="21">
        <v>0.4</v>
      </c>
      <c r="D71" s="29">
        <f>D72*0.8</f>
        <v>24000</v>
      </c>
      <c r="E71" s="29">
        <f t="shared" ref="E71" si="181">E72*0.8</f>
        <v>27440</v>
      </c>
      <c r="F71" s="29">
        <f t="shared" ref="F71" si="182">F72*0.8</f>
        <v>30880</v>
      </c>
      <c r="G71" s="29">
        <f t="shared" ref="G71" si="183">G72*0.8</f>
        <v>34280</v>
      </c>
      <c r="H71" s="29">
        <f t="shared" ref="H71" si="184">H72*0.8</f>
        <v>37040</v>
      </c>
      <c r="I71" s="29">
        <f t="shared" ref="I71" si="185">I72*0.8</f>
        <v>39800</v>
      </c>
      <c r="J71" s="29">
        <f t="shared" ref="J71" si="186">J72*0.8</f>
        <v>42520</v>
      </c>
      <c r="K71" s="29">
        <f t="shared" ref="K71" si="187">K72*0.8</f>
        <v>45280</v>
      </c>
      <c r="L71" s="22"/>
      <c r="M71" s="30">
        <f t="shared" si="122"/>
        <v>600</v>
      </c>
      <c r="N71" s="30">
        <f t="shared" si="123"/>
        <v>643</v>
      </c>
      <c r="O71" s="30">
        <f t="shared" si="124"/>
        <v>772</v>
      </c>
      <c r="P71" s="30">
        <f t="shared" si="125"/>
        <v>891</v>
      </c>
      <c r="Q71" s="30">
        <f t="shared" si="126"/>
        <v>995</v>
      </c>
    </row>
    <row r="72" spans="1:17" x14ac:dyDescent="0.25">
      <c r="A72" s="19"/>
      <c r="B72" s="20"/>
      <c r="C72" s="21">
        <v>0.5</v>
      </c>
      <c r="D72" s="29">
        <v>30000</v>
      </c>
      <c r="E72" s="29">
        <v>34300</v>
      </c>
      <c r="F72" s="29">
        <v>38600</v>
      </c>
      <c r="G72" s="29">
        <v>42850</v>
      </c>
      <c r="H72" s="29">
        <v>46300</v>
      </c>
      <c r="I72" s="29">
        <v>49750</v>
      </c>
      <c r="J72" s="29">
        <v>53150</v>
      </c>
      <c r="K72" s="29">
        <v>56600</v>
      </c>
      <c r="L72" s="22"/>
      <c r="M72" s="30">
        <f t="shared" si="122"/>
        <v>750</v>
      </c>
      <c r="N72" s="30">
        <f t="shared" si="123"/>
        <v>803</v>
      </c>
      <c r="O72" s="30">
        <f t="shared" si="124"/>
        <v>965</v>
      </c>
      <c r="P72" s="30">
        <f t="shared" si="125"/>
        <v>1114</v>
      </c>
      <c r="Q72" s="30">
        <f t="shared" si="126"/>
        <v>1243</v>
      </c>
    </row>
    <row r="73" spans="1:17" x14ac:dyDescent="0.25">
      <c r="A73" s="11"/>
      <c r="B73" s="20"/>
      <c r="C73" s="21">
        <v>0.6</v>
      </c>
      <c r="D73" s="29">
        <f>D72*1.2</f>
        <v>36000</v>
      </c>
      <c r="E73" s="29">
        <f t="shared" ref="E73" si="188">E72*1.2</f>
        <v>41160</v>
      </c>
      <c r="F73" s="29">
        <f t="shared" ref="F73" si="189">F72*1.2</f>
        <v>46320</v>
      </c>
      <c r="G73" s="29">
        <f t="shared" ref="G73" si="190">G72*1.2</f>
        <v>51420</v>
      </c>
      <c r="H73" s="29">
        <f t="shared" ref="H73" si="191">H72*1.2</f>
        <v>55560</v>
      </c>
      <c r="I73" s="29">
        <f t="shared" ref="I73" si="192">I72*1.2</f>
        <v>59700</v>
      </c>
      <c r="J73" s="29">
        <f t="shared" ref="J73" si="193">J72*1.2</f>
        <v>63780</v>
      </c>
      <c r="K73" s="29">
        <f t="shared" ref="K73" si="194">K72*1.2</f>
        <v>67920</v>
      </c>
      <c r="L73" s="22"/>
      <c r="M73" s="30">
        <f t="shared" si="122"/>
        <v>900</v>
      </c>
      <c r="N73" s="30">
        <f t="shared" si="123"/>
        <v>964</v>
      </c>
      <c r="O73" s="30">
        <f t="shared" si="124"/>
        <v>1158</v>
      </c>
      <c r="P73" s="30">
        <f t="shared" si="125"/>
        <v>1337</v>
      </c>
      <c r="Q73" s="30">
        <f t="shared" si="126"/>
        <v>1492</v>
      </c>
    </row>
    <row r="74" spans="1:17" x14ac:dyDescent="0.25">
      <c r="A74" s="11"/>
      <c r="B74" s="20"/>
      <c r="C74" s="21">
        <v>0.7</v>
      </c>
      <c r="D74" s="29">
        <f>D72*1.4</f>
        <v>42000</v>
      </c>
      <c r="E74" s="29">
        <f t="shared" ref="E74:K74" si="195">E72*1.4</f>
        <v>48020</v>
      </c>
      <c r="F74" s="29">
        <f t="shared" si="195"/>
        <v>54040</v>
      </c>
      <c r="G74" s="29">
        <f t="shared" si="195"/>
        <v>59989.999999999993</v>
      </c>
      <c r="H74" s="29">
        <f t="shared" si="195"/>
        <v>64819.999999999993</v>
      </c>
      <c r="I74" s="29">
        <f t="shared" si="195"/>
        <v>69650</v>
      </c>
      <c r="J74" s="29">
        <f t="shared" si="195"/>
        <v>74410</v>
      </c>
      <c r="K74" s="29">
        <f t="shared" si="195"/>
        <v>79240</v>
      </c>
      <c r="L74" s="22"/>
      <c r="M74" s="30">
        <f t="shared" si="122"/>
        <v>1050</v>
      </c>
      <c r="N74" s="30">
        <f t="shared" si="123"/>
        <v>1125</v>
      </c>
      <c r="O74" s="30">
        <f t="shared" si="124"/>
        <v>1351</v>
      </c>
      <c r="P74" s="30">
        <f t="shared" si="125"/>
        <v>1560</v>
      </c>
      <c r="Q74" s="30">
        <f t="shared" si="126"/>
        <v>1741</v>
      </c>
    </row>
    <row r="75" spans="1:17" x14ac:dyDescent="0.25">
      <c r="A75" s="11"/>
      <c r="B75" s="20"/>
      <c r="C75" s="21">
        <v>0.8</v>
      </c>
      <c r="D75" s="29">
        <f>D72*1.6</f>
        <v>48000</v>
      </c>
      <c r="E75" s="29">
        <f t="shared" ref="E75:K75" si="196">E72*1.6</f>
        <v>54880</v>
      </c>
      <c r="F75" s="29">
        <f t="shared" si="196"/>
        <v>61760</v>
      </c>
      <c r="G75" s="29">
        <f t="shared" si="196"/>
        <v>68560</v>
      </c>
      <c r="H75" s="29">
        <f t="shared" si="196"/>
        <v>74080</v>
      </c>
      <c r="I75" s="29">
        <f t="shared" si="196"/>
        <v>79600</v>
      </c>
      <c r="J75" s="29">
        <f t="shared" si="196"/>
        <v>85040</v>
      </c>
      <c r="K75" s="29">
        <f t="shared" si="196"/>
        <v>90560</v>
      </c>
      <c r="L75" s="22"/>
      <c r="M75" s="30">
        <f t="shared" si="122"/>
        <v>1200</v>
      </c>
      <c r="N75" s="30">
        <f t="shared" si="123"/>
        <v>1286</v>
      </c>
      <c r="O75" s="30">
        <f t="shared" si="124"/>
        <v>1544</v>
      </c>
      <c r="P75" s="30">
        <f t="shared" si="125"/>
        <v>1783</v>
      </c>
      <c r="Q75" s="30">
        <f t="shared" si="126"/>
        <v>1990</v>
      </c>
    </row>
    <row r="76" spans="1:17" ht="7.5" customHeight="1" x14ac:dyDescent="0.25">
      <c r="A76" s="11"/>
      <c r="B76" s="20"/>
      <c r="C76" s="21"/>
      <c r="D76" s="20"/>
      <c r="E76" s="20"/>
      <c r="F76" s="20"/>
      <c r="G76" s="20"/>
      <c r="H76" s="20"/>
      <c r="I76" s="20"/>
      <c r="J76" s="20"/>
      <c r="K76" s="20"/>
      <c r="L76" s="22"/>
      <c r="M76" s="23"/>
      <c r="N76" s="23"/>
      <c r="O76" s="23"/>
      <c r="P76" s="23"/>
      <c r="Q76" s="23"/>
    </row>
    <row r="77" spans="1:17" x14ac:dyDescent="0.25">
      <c r="A77" s="19" t="s">
        <v>27</v>
      </c>
      <c r="B77" s="20">
        <v>82600</v>
      </c>
      <c r="C77" s="21">
        <v>0.2</v>
      </c>
      <c r="D77" s="29">
        <f>D80*0.4</f>
        <v>12000</v>
      </c>
      <c r="E77" s="29">
        <f t="shared" ref="E77:K77" si="197">E80*0.4</f>
        <v>13720</v>
      </c>
      <c r="F77" s="29">
        <f t="shared" si="197"/>
        <v>15440</v>
      </c>
      <c r="G77" s="29">
        <f t="shared" si="197"/>
        <v>17140</v>
      </c>
      <c r="H77" s="29">
        <f t="shared" si="197"/>
        <v>18520</v>
      </c>
      <c r="I77" s="29">
        <f t="shared" si="197"/>
        <v>19900</v>
      </c>
      <c r="J77" s="29">
        <f t="shared" si="197"/>
        <v>21260</v>
      </c>
      <c r="K77" s="29">
        <f t="shared" si="197"/>
        <v>22640</v>
      </c>
      <c r="L77" s="22"/>
      <c r="M77" s="30">
        <f t="shared" si="122"/>
        <v>300</v>
      </c>
      <c r="N77" s="30">
        <f t="shared" si="123"/>
        <v>321</v>
      </c>
      <c r="O77" s="30">
        <f t="shared" si="124"/>
        <v>386</v>
      </c>
      <c r="P77" s="30">
        <f t="shared" si="125"/>
        <v>445</v>
      </c>
      <c r="Q77" s="30">
        <f t="shared" si="126"/>
        <v>497</v>
      </c>
    </row>
    <row r="78" spans="1:17" x14ac:dyDescent="0.25">
      <c r="A78" s="11"/>
      <c r="B78" s="20"/>
      <c r="C78" s="21">
        <v>0.3</v>
      </c>
      <c r="D78" s="29">
        <f>D80*0.6</f>
        <v>18000</v>
      </c>
      <c r="E78" s="29">
        <f t="shared" ref="E78:K78" si="198">E80*0.6</f>
        <v>20580</v>
      </c>
      <c r="F78" s="29">
        <f t="shared" si="198"/>
        <v>23160</v>
      </c>
      <c r="G78" s="29">
        <f t="shared" si="198"/>
        <v>25710</v>
      </c>
      <c r="H78" s="29">
        <f t="shared" si="198"/>
        <v>27780</v>
      </c>
      <c r="I78" s="29">
        <f t="shared" si="198"/>
        <v>29850</v>
      </c>
      <c r="J78" s="29">
        <f t="shared" si="198"/>
        <v>31890</v>
      </c>
      <c r="K78" s="29">
        <f t="shared" si="198"/>
        <v>33960</v>
      </c>
      <c r="L78" s="22"/>
      <c r="M78" s="30">
        <f t="shared" si="122"/>
        <v>450</v>
      </c>
      <c r="N78" s="30">
        <f t="shared" si="123"/>
        <v>482</v>
      </c>
      <c r="O78" s="30">
        <f t="shared" si="124"/>
        <v>579</v>
      </c>
      <c r="P78" s="30">
        <f t="shared" si="125"/>
        <v>668</v>
      </c>
      <c r="Q78" s="30">
        <f t="shared" si="126"/>
        <v>746</v>
      </c>
    </row>
    <row r="79" spans="1:17" x14ac:dyDescent="0.25">
      <c r="A79" s="11"/>
      <c r="B79" s="20"/>
      <c r="C79" s="21">
        <v>0.4</v>
      </c>
      <c r="D79" s="29">
        <f>D80*0.8</f>
        <v>24000</v>
      </c>
      <c r="E79" s="29">
        <f t="shared" ref="E79" si="199">E80*0.8</f>
        <v>27440</v>
      </c>
      <c r="F79" s="29">
        <f t="shared" ref="F79" si="200">F80*0.8</f>
        <v>30880</v>
      </c>
      <c r="G79" s="29">
        <f t="shared" ref="G79" si="201">G80*0.8</f>
        <v>34280</v>
      </c>
      <c r="H79" s="29">
        <f t="shared" ref="H79" si="202">H80*0.8</f>
        <v>37040</v>
      </c>
      <c r="I79" s="29">
        <f t="shared" ref="I79" si="203">I80*0.8</f>
        <v>39800</v>
      </c>
      <c r="J79" s="29">
        <f t="shared" ref="J79" si="204">J80*0.8</f>
        <v>42520</v>
      </c>
      <c r="K79" s="29">
        <f t="shared" ref="K79" si="205">K80*0.8</f>
        <v>45280</v>
      </c>
      <c r="L79" s="22"/>
      <c r="M79" s="30">
        <f t="shared" si="122"/>
        <v>600</v>
      </c>
      <c r="N79" s="30">
        <f t="shared" si="123"/>
        <v>643</v>
      </c>
      <c r="O79" s="30">
        <f t="shared" si="124"/>
        <v>772</v>
      </c>
      <c r="P79" s="30">
        <f t="shared" si="125"/>
        <v>891</v>
      </c>
      <c r="Q79" s="30">
        <f t="shared" si="126"/>
        <v>995</v>
      </c>
    </row>
    <row r="80" spans="1:17" x14ac:dyDescent="0.25">
      <c r="A80" s="11"/>
      <c r="B80" s="20"/>
      <c r="C80" s="21">
        <v>0.5</v>
      </c>
      <c r="D80" s="29">
        <v>30000</v>
      </c>
      <c r="E80" s="29">
        <v>34300</v>
      </c>
      <c r="F80" s="29">
        <v>38600</v>
      </c>
      <c r="G80" s="29">
        <v>42850</v>
      </c>
      <c r="H80" s="29">
        <v>46300</v>
      </c>
      <c r="I80" s="29">
        <v>49750</v>
      </c>
      <c r="J80" s="29">
        <v>53150</v>
      </c>
      <c r="K80" s="29">
        <v>56600</v>
      </c>
      <c r="L80" s="22"/>
      <c r="M80" s="30">
        <f t="shared" si="122"/>
        <v>750</v>
      </c>
      <c r="N80" s="30">
        <f t="shared" si="123"/>
        <v>803</v>
      </c>
      <c r="O80" s="30">
        <f t="shared" si="124"/>
        <v>965</v>
      </c>
      <c r="P80" s="30">
        <f t="shared" si="125"/>
        <v>1114</v>
      </c>
      <c r="Q80" s="30">
        <f t="shared" si="126"/>
        <v>1243</v>
      </c>
    </row>
    <row r="81" spans="1:17" x14ac:dyDescent="0.25">
      <c r="A81" s="11"/>
      <c r="B81" s="20"/>
      <c r="C81" s="21">
        <v>0.6</v>
      </c>
      <c r="D81" s="29">
        <f>D80*1.2</f>
        <v>36000</v>
      </c>
      <c r="E81" s="29">
        <f t="shared" ref="E81" si="206">E80*1.2</f>
        <v>41160</v>
      </c>
      <c r="F81" s="29">
        <f t="shared" ref="F81" si="207">F80*1.2</f>
        <v>46320</v>
      </c>
      <c r="G81" s="29">
        <f t="shared" ref="G81" si="208">G80*1.2</f>
        <v>51420</v>
      </c>
      <c r="H81" s="29">
        <f t="shared" ref="H81" si="209">H80*1.2</f>
        <v>55560</v>
      </c>
      <c r="I81" s="29">
        <f t="shared" ref="I81" si="210">I80*1.2</f>
        <v>59700</v>
      </c>
      <c r="J81" s="29">
        <f t="shared" ref="J81" si="211">J80*1.2</f>
        <v>63780</v>
      </c>
      <c r="K81" s="29">
        <f t="shared" ref="K81" si="212">K80*1.2</f>
        <v>67920</v>
      </c>
      <c r="L81" s="22"/>
      <c r="M81" s="30">
        <f t="shared" si="122"/>
        <v>900</v>
      </c>
      <c r="N81" s="30">
        <f t="shared" si="123"/>
        <v>964</v>
      </c>
      <c r="O81" s="30">
        <f t="shared" si="124"/>
        <v>1158</v>
      </c>
      <c r="P81" s="30">
        <f t="shared" si="125"/>
        <v>1337</v>
      </c>
      <c r="Q81" s="30">
        <f t="shared" si="126"/>
        <v>1492</v>
      </c>
    </row>
    <row r="82" spans="1:17" x14ac:dyDescent="0.25">
      <c r="A82" s="11"/>
      <c r="B82" s="20"/>
      <c r="C82" s="21">
        <v>0.7</v>
      </c>
      <c r="D82" s="29">
        <f>D80*1.4</f>
        <v>42000</v>
      </c>
      <c r="E82" s="29">
        <f t="shared" ref="E82:K82" si="213">E80*1.4</f>
        <v>48020</v>
      </c>
      <c r="F82" s="29">
        <f t="shared" si="213"/>
        <v>54040</v>
      </c>
      <c r="G82" s="29">
        <f t="shared" si="213"/>
        <v>59989.999999999993</v>
      </c>
      <c r="H82" s="29">
        <f t="shared" si="213"/>
        <v>64819.999999999993</v>
      </c>
      <c r="I82" s="29">
        <f t="shared" si="213"/>
        <v>69650</v>
      </c>
      <c r="J82" s="29">
        <f t="shared" si="213"/>
        <v>74410</v>
      </c>
      <c r="K82" s="29">
        <f t="shared" si="213"/>
        <v>79240</v>
      </c>
      <c r="L82" s="22"/>
      <c r="M82" s="30">
        <f t="shared" si="122"/>
        <v>1050</v>
      </c>
      <c r="N82" s="30">
        <f t="shared" si="123"/>
        <v>1125</v>
      </c>
      <c r="O82" s="30">
        <f t="shared" si="124"/>
        <v>1351</v>
      </c>
      <c r="P82" s="30">
        <f t="shared" si="125"/>
        <v>1560</v>
      </c>
      <c r="Q82" s="30">
        <f t="shared" si="126"/>
        <v>1741</v>
      </c>
    </row>
    <row r="83" spans="1:17" x14ac:dyDescent="0.25">
      <c r="A83" s="11"/>
      <c r="B83" s="20"/>
      <c r="C83" s="21">
        <v>0.8</v>
      </c>
      <c r="D83" s="29">
        <f>D80*1.6</f>
        <v>48000</v>
      </c>
      <c r="E83" s="29">
        <f t="shared" ref="E83:K83" si="214">E80*1.6</f>
        <v>54880</v>
      </c>
      <c r="F83" s="29">
        <f t="shared" si="214"/>
        <v>61760</v>
      </c>
      <c r="G83" s="29">
        <f t="shared" si="214"/>
        <v>68560</v>
      </c>
      <c r="H83" s="29">
        <f t="shared" si="214"/>
        <v>74080</v>
      </c>
      <c r="I83" s="29">
        <f t="shared" si="214"/>
        <v>79600</v>
      </c>
      <c r="J83" s="29">
        <f t="shared" si="214"/>
        <v>85040</v>
      </c>
      <c r="K83" s="29">
        <f t="shared" si="214"/>
        <v>90560</v>
      </c>
      <c r="L83" s="22"/>
      <c r="M83" s="30">
        <f t="shared" si="122"/>
        <v>1200</v>
      </c>
      <c r="N83" s="30">
        <f t="shared" si="123"/>
        <v>1286</v>
      </c>
      <c r="O83" s="30">
        <f t="shared" si="124"/>
        <v>1544</v>
      </c>
      <c r="P83" s="30">
        <f t="shared" si="125"/>
        <v>1783</v>
      </c>
      <c r="Q83" s="30">
        <f t="shared" si="126"/>
        <v>1990</v>
      </c>
    </row>
    <row r="84" spans="1:17" ht="8.25" customHeight="1" x14ac:dyDescent="0.25">
      <c r="A84" s="11"/>
      <c r="B84" s="20"/>
      <c r="C84" s="21"/>
      <c r="D84" s="20"/>
      <c r="E84" s="20"/>
      <c r="F84" s="20"/>
      <c r="G84" s="20"/>
      <c r="H84" s="20"/>
      <c r="I84" s="20"/>
      <c r="J84" s="20"/>
      <c r="K84" s="20"/>
      <c r="L84" s="22"/>
      <c r="M84" s="23"/>
      <c r="N84" s="23"/>
      <c r="O84" s="23"/>
      <c r="P84" s="23"/>
      <c r="Q84" s="23"/>
    </row>
    <row r="85" spans="1:17" x14ac:dyDescent="0.25">
      <c r="A85" s="19" t="s">
        <v>28</v>
      </c>
      <c r="B85" s="20">
        <v>91400</v>
      </c>
      <c r="C85" s="21">
        <v>0.2</v>
      </c>
      <c r="D85" s="29">
        <f>D88*0.4</f>
        <v>12800</v>
      </c>
      <c r="E85" s="29">
        <f t="shared" ref="E85:K85" si="215">E88*0.4</f>
        <v>14640</v>
      </c>
      <c r="F85" s="29">
        <f t="shared" si="215"/>
        <v>16460</v>
      </c>
      <c r="G85" s="29">
        <f t="shared" si="215"/>
        <v>18280</v>
      </c>
      <c r="H85" s="29">
        <f t="shared" si="215"/>
        <v>19760</v>
      </c>
      <c r="I85" s="29">
        <f t="shared" si="215"/>
        <v>21220</v>
      </c>
      <c r="J85" s="29">
        <f t="shared" si="215"/>
        <v>22680</v>
      </c>
      <c r="K85" s="29">
        <f t="shared" si="215"/>
        <v>24140</v>
      </c>
      <c r="L85" s="22"/>
      <c r="M85" s="30">
        <f t="shared" si="122"/>
        <v>320</v>
      </c>
      <c r="N85" s="30">
        <f t="shared" si="123"/>
        <v>343</v>
      </c>
      <c r="O85" s="30">
        <f t="shared" si="124"/>
        <v>411</v>
      </c>
      <c r="P85" s="30">
        <f t="shared" si="125"/>
        <v>475</v>
      </c>
      <c r="Q85" s="30">
        <f t="shared" si="126"/>
        <v>530</v>
      </c>
    </row>
    <row r="86" spans="1:17" x14ac:dyDescent="0.25">
      <c r="A86" s="11"/>
      <c r="B86" s="20"/>
      <c r="C86" s="21">
        <v>0.3</v>
      </c>
      <c r="D86" s="29">
        <f>D88*0.6</f>
        <v>19200</v>
      </c>
      <c r="E86" s="29">
        <f t="shared" ref="E86:K86" si="216">E88*0.6</f>
        <v>21960</v>
      </c>
      <c r="F86" s="29">
        <f t="shared" si="216"/>
        <v>24690</v>
      </c>
      <c r="G86" s="29">
        <f t="shared" si="216"/>
        <v>27420</v>
      </c>
      <c r="H86" s="29">
        <f t="shared" si="216"/>
        <v>29640</v>
      </c>
      <c r="I86" s="29">
        <f t="shared" si="216"/>
        <v>31830</v>
      </c>
      <c r="J86" s="29">
        <f t="shared" si="216"/>
        <v>34020</v>
      </c>
      <c r="K86" s="29">
        <f t="shared" si="216"/>
        <v>36210</v>
      </c>
      <c r="L86" s="22"/>
      <c r="M86" s="30">
        <f t="shared" si="122"/>
        <v>480</v>
      </c>
      <c r="N86" s="30">
        <f t="shared" si="123"/>
        <v>514</v>
      </c>
      <c r="O86" s="30">
        <f t="shared" si="124"/>
        <v>617</v>
      </c>
      <c r="P86" s="30">
        <f t="shared" si="125"/>
        <v>713</v>
      </c>
      <c r="Q86" s="30">
        <f t="shared" si="126"/>
        <v>795</v>
      </c>
    </row>
    <row r="87" spans="1:17" x14ac:dyDescent="0.25">
      <c r="A87" s="11"/>
      <c r="B87" s="20"/>
      <c r="C87" s="21">
        <v>0.4</v>
      </c>
      <c r="D87" s="29">
        <f>D88*0.8</f>
        <v>25600</v>
      </c>
      <c r="E87" s="29">
        <f t="shared" ref="E87" si="217">E88*0.8</f>
        <v>29280</v>
      </c>
      <c r="F87" s="29">
        <f t="shared" ref="F87" si="218">F88*0.8</f>
        <v>32920</v>
      </c>
      <c r="G87" s="29">
        <f t="shared" ref="G87" si="219">G88*0.8</f>
        <v>36560</v>
      </c>
      <c r="H87" s="29">
        <f t="shared" ref="H87" si="220">H88*0.8</f>
        <v>39520</v>
      </c>
      <c r="I87" s="29">
        <f t="shared" ref="I87" si="221">I88*0.8</f>
        <v>42440</v>
      </c>
      <c r="J87" s="29">
        <f t="shared" ref="J87" si="222">J88*0.8</f>
        <v>45360</v>
      </c>
      <c r="K87" s="29">
        <f t="shared" ref="K87" si="223">K88*0.8</f>
        <v>48280</v>
      </c>
      <c r="L87" s="22"/>
      <c r="M87" s="30">
        <f t="shared" si="122"/>
        <v>640</v>
      </c>
      <c r="N87" s="30">
        <f t="shared" si="123"/>
        <v>686</v>
      </c>
      <c r="O87" s="30">
        <f t="shared" si="124"/>
        <v>823</v>
      </c>
      <c r="P87" s="30">
        <f t="shared" si="125"/>
        <v>951</v>
      </c>
      <c r="Q87" s="30">
        <f t="shared" si="126"/>
        <v>1061</v>
      </c>
    </row>
    <row r="88" spans="1:17" x14ac:dyDescent="0.25">
      <c r="A88" s="11"/>
      <c r="B88" s="20"/>
      <c r="C88" s="21">
        <v>0.5</v>
      </c>
      <c r="D88" s="29">
        <v>32000</v>
      </c>
      <c r="E88" s="29">
        <v>36600</v>
      </c>
      <c r="F88" s="29">
        <v>41150</v>
      </c>
      <c r="G88" s="29">
        <v>45700</v>
      </c>
      <c r="H88" s="29">
        <v>49400</v>
      </c>
      <c r="I88" s="29">
        <v>53050</v>
      </c>
      <c r="J88" s="29">
        <v>56700</v>
      </c>
      <c r="K88" s="29">
        <v>60350</v>
      </c>
      <c r="L88" s="22"/>
      <c r="M88" s="30">
        <f t="shared" si="122"/>
        <v>800</v>
      </c>
      <c r="N88" s="30">
        <f t="shared" si="123"/>
        <v>857</v>
      </c>
      <c r="O88" s="30">
        <f t="shared" si="124"/>
        <v>1028</v>
      </c>
      <c r="P88" s="30">
        <f t="shared" si="125"/>
        <v>1188</v>
      </c>
      <c r="Q88" s="30">
        <f t="shared" si="126"/>
        <v>1326</v>
      </c>
    </row>
    <row r="89" spans="1:17" x14ac:dyDescent="0.25">
      <c r="A89" s="11"/>
      <c r="B89" s="20"/>
      <c r="C89" s="21">
        <v>0.6</v>
      </c>
      <c r="D89" s="29">
        <f>D88*1.2</f>
        <v>38400</v>
      </c>
      <c r="E89" s="29">
        <f t="shared" ref="E89" si="224">E88*1.2</f>
        <v>43920</v>
      </c>
      <c r="F89" s="29">
        <f t="shared" ref="F89" si="225">F88*1.2</f>
        <v>49380</v>
      </c>
      <c r="G89" s="29">
        <f t="shared" ref="G89" si="226">G88*1.2</f>
        <v>54840</v>
      </c>
      <c r="H89" s="29">
        <f t="shared" ref="H89" si="227">H88*1.2</f>
        <v>59280</v>
      </c>
      <c r="I89" s="29">
        <f t="shared" ref="I89" si="228">I88*1.2</f>
        <v>63660</v>
      </c>
      <c r="J89" s="29">
        <f t="shared" ref="J89" si="229">J88*1.2</f>
        <v>68040</v>
      </c>
      <c r="K89" s="29">
        <f t="shared" ref="K89" si="230">K88*1.2</f>
        <v>72420</v>
      </c>
      <c r="L89" s="22"/>
      <c r="M89" s="30">
        <f t="shared" si="122"/>
        <v>960</v>
      </c>
      <c r="N89" s="30">
        <f t="shared" si="123"/>
        <v>1029</v>
      </c>
      <c r="O89" s="30">
        <f t="shared" si="124"/>
        <v>1234</v>
      </c>
      <c r="P89" s="30">
        <f t="shared" si="125"/>
        <v>1426</v>
      </c>
      <c r="Q89" s="30">
        <f t="shared" si="126"/>
        <v>1591</v>
      </c>
    </row>
    <row r="90" spans="1:17" x14ac:dyDescent="0.25">
      <c r="A90" s="11"/>
      <c r="B90" s="20"/>
      <c r="C90" s="21">
        <v>0.7</v>
      </c>
      <c r="D90" s="29">
        <f>D88*1.4</f>
        <v>44800</v>
      </c>
      <c r="E90" s="29">
        <f t="shared" ref="E90:K90" si="231">E88*1.4</f>
        <v>51240</v>
      </c>
      <c r="F90" s="29">
        <f t="shared" si="231"/>
        <v>57609.999999999993</v>
      </c>
      <c r="G90" s="29">
        <f t="shared" si="231"/>
        <v>63979.999999999993</v>
      </c>
      <c r="H90" s="29">
        <f t="shared" si="231"/>
        <v>69160</v>
      </c>
      <c r="I90" s="29">
        <f t="shared" si="231"/>
        <v>74270</v>
      </c>
      <c r="J90" s="29">
        <f t="shared" si="231"/>
        <v>79380</v>
      </c>
      <c r="K90" s="29">
        <f t="shared" si="231"/>
        <v>84490</v>
      </c>
      <c r="L90" s="22"/>
      <c r="M90" s="30">
        <f t="shared" si="122"/>
        <v>1120</v>
      </c>
      <c r="N90" s="30">
        <f t="shared" si="123"/>
        <v>1200</v>
      </c>
      <c r="O90" s="30">
        <f t="shared" si="124"/>
        <v>1440</v>
      </c>
      <c r="P90" s="30">
        <f t="shared" si="125"/>
        <v>1664</v>
      </c>
      <c r="Q90" s="30">
        <f t="shared" si="126"/>
        <v>1856</v>
      </c>
    </row>
    <row r="91" spans="1:17" x14ac:dyDescent="0.25">
      <c r="A91" s="11"/>
      <c r="B91" s="20"/>
      <c r="C91" s="21">
        <v>0.8</v>
      </c>
      <c r="D91" s="29">
        <f>D88*1.6</f>
        <v>51200</v>
      </c>
      <c r="E91" s="29">
        <f t="shared" ref="E91:K91" si="232">E88*1.6</f>
        <v>58560</v>
      </c>
      <c r="F91" s="29">
        <f t="shared" si="232"/>
        <v>65840</v>
      </c>
      <c r="G91" s="29">
        <f t="shared" si="232"/>
        <v>73120</v>
      </c>
      <c r="H91" s="29">
        <f t="shared" si="232"/>
        <v>79040</v>
      </c>
      <c r="I91" s="29">
        <f t="shared" si="232"/>
        <v>84880</v>
      </c>
      <c r="J91" s="29">
        <f t="shared" si="232"/>
        <v>90720</v>
      </c>
      <c r="K91" s="29">
        <f t="shared" si="232"/>
        <v>96560</v>
      </c>
      <c r="L91" s="22"/>
      <c r="M91" s="30">
        <f t="shared" si="122"/>
        <v>1280</v>
      </c>
      <c r="N91" s="30">
        <f t="shared" si="123"/>
        <v>1372</v>
      </c>
      <c r="O91" s="30">
        <f t="shared" si="124"/>
        <v>1646</v>
      </c>
      <c r="P91" s="30">
        <f t="shared" si="125"/>
        <v>1902</v>
      </c>
      <c r="Q91" s="30">
        <f t="shared" si="126"/>
        <v>2122</v>
      </c>
    </row>
    <row r="92" spans="1:17" ht="7.5" customHeight="1" x14ac:dyDescent="0.25">
      <c r="A92" s="11"/>
      <c r="B92" s="20"/>
      <c r="C92" s="21"/>
      <c r="D92" s="20"/>
      <c r="E92" s="20"/>
      <c r="F92" s="20"/>
      <c r="G92" s="20"/>
      <c r="H92" s="20"/>
      <c r="I92" s="20"/>
      <c r="J92" s="20"/>
      <c r="K92" s="20"/>
      <c r="L92" s="22"/>
      <c r="M92" s="23"/>
      <c r="N92" s="23"/>
      <c r="O92" s="23"/>
      <c r="P92" s="23"/>
      <c r="Q92" s="23"/>
    </row>
    <row r="93" spans="1:17" x14ac:dyDescent="0.25">
      <c r="A93" s="19" t="s">
        <v>29</v>
      </c>
      <c r="B93" s="20">
        <v>80400</v>
      </c>
      <c r="C93" s="21">
        <v>0.2</v>
      </c>
      <c r="D93" s="29">
        <f>D96*0.4</f>
        <v>12000</v>
      </c>
      <c r="E93" s="29">
        <f t="shared" ref="E93:K93" si="233">E96*0.4</f>
        <v>13720</v>
      </c>
      <c r="F93" s="29">
        <f t="shared" si="233"/>
        <v>15440</v>
      </c>
      <c r="G93" s="29">
        <f t="shared" si="233"/>
        <v>17140</v>
      </c>
      <c r="H93" s="29">
        <f t="shared" si="233"/>
        <v>18520</v>
      </c>
      <c r="I93" s="29">
        <f t="shared" si="233"/>
        <v>19900</v>
      </c>
      <c r="J93" s="29">
        <f t="shared" si="233"/>
        <v>21260</v>
      </c>
      <c r="K93" s="29">
        <f t="shared" si="233"/>
        <v>22640</v>
      </c>
      <c r="L93" s="22"/>
      <c r="M93" s="30">
        <f t="shared" si="122"/>
        <v>300</v>
      </c>
      <c r="N93" s="30">
        <f t="shared" si="123"/>
        <v>321</v>
      </c>
      <c r="O93" s="30">
        <f t="shared" si="124"/>
        <v>386</v>
      </c>
      <c r="P93" s="30">
        <f t="shared" si="125"/>
        <v>445</v>
      </c>
      <c r="Q93" s="30">
        <f t="shared" si="126"/>
        <v>497</v>
      </c>
    </row>
    <row r="94" spans="1:17" x14ac:dyDescent="0.25">
      <c r="A94" s="11"/>
      <c r="B94" s="20"/>
      <c r="C94" s="21">
        <v>0.3</v>
      </c>
      <c r="D94" s="29">
        <f>D96*0.6</f>
        <v>18000</v>
      </c>
      <c r="E94" s="29">
        <f t="shared" ref="E94:K94" si="234">E96*0.6</f>
        <v>20580</v>
      </c>
      <c r="F94" s="29">
        <f t="shared" si="234"/>
        <v>23160</v>
      </c>
      <c r="G94" s="29">
        <f t="shared" si="234"/>
        <v>25710</v>
      </c>
      <c r="H94" s="29">
        <f t="shared" si="234"/>
        <v>27780</v>
      </c>
      <c r="I94" s="29">
        <f t="shared" si="234"/>
        <v>29850</v>
      </c>
      <c r="J94" s="29">
        <f t="shared" si="234"/>
        <v>31890</v>
      </c>
      <c r="K94" s="29">
        <f t="shared" si="234"/>
        <v>33960</v>
      </c>
      <c r="L94" s="22"/>
      <c r="M94" s="30">
        <f t="shared" si="122"/>
        <v>450</v>
      </c>
      <c r="N94" s="30">
        <f t="shared" si="123"/>
        <v>482</v>
      </c>
      <c r="O94" s="30">
        <f t="shared" si="124"/>
        <v>579</v>
      </c>
      <c r="P94" s="30">
        <f t="shared" si="125"/>
        <v>668</v>
      </c>
      <c r="Q94" s="30">
        <f t="shared" si="126"/>
        <v>746</v>
      </c>
    </row>
    <row r="95" spans="1:17" x14ac:dyDescent="0.25">
      <c r="A95" s="11"/>
      <c r="B95" s="20"/>
      <c r="C95" s="21">
        <v>0.4</v>
      </c>
      <c r="D95" s="29">
        <f>D96*0.8</f>
        <v>24000</v>
      </c>
      <c r="E95" s="29">
        <f t="shared" ref="E95" si="235">E96*0.8</f>
        <v>27440</v>
      </c>
      <c r="F95" s="29">
        <f t="shared" ref="F95" si="236">F96*0.8</f>
        <v>30880</v>
      </c>
      <c r="G95" s="29">
        <f t="shared" ref="G95" si="237">G96*0.8</f>
        <v>34280</v>
      </c>
      <c r="H95" s="29">
        <f t="shared" ref="H95" si="238">H96*0.8</f>
        <v>37040</v>
      </c>
      <c r="I95" s="29">
        <f t="shared" ref="I95" si="239">I96*0.8</f>
        <v>39800</v>
      </c>
      <c r="J95" s="29">
        <f t="shared" ref="J95" si="240">J96*0.8</f>
        <v>42520</v>
      </c>
      <c r="K95" s="29">
        <f t="shared" ref="K95" si="241">K96*0.8</f>
        <v>45280</v>
      </c>
      <c r="L95" s="22"/>
      <c r="M95" s="30">
        <f t="shared" si="122"/>
        <v>600</v>
      </c>
      <c r="N95" s="30">
        <f t="shared" si="123"/>
        <v>643</v>
      </c>
      <c r="O95" s="30">
        <f t="shared" si="124"/>
        <v>772</v>
      </c>
      <c r="P95" s="30">
        <f t="shared" si="125"/>
        <v>891</v>
      </c>
      <c r="Q95" s="30">
        <f t="shared" si="126"/>
        <v>995</v>
      </c>
    </row>
    <row r="96" spans="1:17" x14ac:dyDescent="0.25">
      <c r="A96" s="11"/>
      <c r="B96" s="20"/>
      <c r="C96" s="21">
        <v>0.5</v>
      </c>
      <c r="D96" s="29">
        <v>30000</v>
      </c>
      <c r="E96" s="29">
        <v>34300</v>
      </c>
      <c r="F96" s="29">
        <v>38600</v>
      </c>
      <c r="G96" s="29">
        <v>42850</v>
      </c>
      <c r="H96" s="29">
        <v>46300</v>
      </c>
      <c r="I96" s="29">
        <v>49750</v>
      </c>
      <c r="J96" s="29">
        <v>53150</v>
      </c>
      <c r="K96" s="29">
        <v>56600</v>
      </c>
      <c r="L96" s="22"/>
      <c r="M96" s="30">
        <f t="shared" si="122"/>
        <v>750</v>
      </c>
      <c r="N96" s="30">
        <f t="shared" si="123"/>
        <v>803</v>
      </c>
      <c r="O96" s="30">
        <f t="shared" si="124"/>
        <v>965</v>
      </c>
      <c r="P96" s="30">
        <f t="shared" si="125"/>
        <v>1114</v>
      </c>
      <c r="Q96" s="30">
        <f t="shared" si="126"/>
        <v>1243</v>
      </c>
    </row>
    <row r="97" spans="1:19" x14ac:dyDescent="0.25">
      <c r="A97" s="11"/>
      <c r="B97" s="20"/>
      <c r="C97" s="21">
        <v>0.6</v>
      </c>
      <c r="D97" s="29">
        <f>D96*1.2</f>
        <v>36000</v>
      </c>
      <c r="E97" s="29">
        <f t="shared" ref="E97" si="242">E96*1.2</f>
        <v>41160</v>
      </c>
      <c r="F97" s="29">
        <f t="shared" ref="F97" si="243">F96*1.2</f>
        <v>46320</v>
      </c>
      <c r="G97" s="29">
        <f t="shared" ref="G97" si="244">G96*1.2</f>
        <v>51420</v>
      </c>
      <c r="H97" s="29">
        <f t="shared" ref="H97" si="245">H96*1.2</f>
        <v>55560</v>
      </c>
      <c r="I97" s="29">
        <f t="shared" ref="I97" si="246">I96*1.2</f>
        <v>59700</v>
      </c>
      <c r="J97" s="29">
        <f t="shared" ref="J97" si="247">J96*1.2</f>
        <v>63780</v>
      </c>
      <c r="K97" s="29">
        <f t="shared" ref="K97" si="248">K96*1.2</f>
        <v>67920</v>
      </c>
      <c r="L97" s="22"/>
      <c r="M97" s="30">
        <f t="shared" si="122"/>
        <v>900</v>
      </c>
      <c r="N97" s="30">
        <f t="shared" si="123"/>
        <v>964</v>
      </c>
      <c r="O97" s="30">
        <f t="shared" si="124"/>
        <v>1158</v>
      </c>
      <c r="P97" s="30">
        <f t="shared" si="125"/>
        <v>1337</v>
      </c>
      <c r="Q97" s="30">
        <f t="shared" si="126"/>
        <v>1492</v>
      </c>
    </row>
    <row r="98" spans="1:19" x14ac:dyDescent="0.25">
      <c r="A98" s="11"/>
      <c r="B98" s="20"/>
      <c r="C98" s="21">
        <v>0.7</v>
      </c>
      <c r="D98" s="29">
        <f>D96*1.4</f>
        <v>42000</v>
      </c>
      <c r="E98" s="29">
        <f t="shared" ref="E98:K98" si="249">E96*1.4</f>
        <v>48020</v>
      </c>
      <c r="F98" s="29">
        <f t="shared" si="249"/>
        <v>54040</v>
      </c>
      <c r="G98" s="29">
        <f t="shared" si="249"/>
        <v>59989.999999999993</v>
      </c>
      <c r="H98" s="29">
        <f t="shared" si="249"/>
        <v>64819.999999999993</v>
      </c>
      <c r="I98" s="29">
        <f t="shared" si="249"/>
        <v>69650</v>
      </c>
      <c r="J98" s="29">
        <f t="shared" si="249"/>
        <v>74410</v>
      </c>
      <c r="K98" s="29">
        <f t="shared" si="249"/>
        <v>79240</v>
      </c>
      <c r="L98" s="22"/>
      <c r="M98" s="30">
        <f t="shared" si="122"/>
        <v>1050</v>
      </c>
      <c r="N98" s="30">
        <f t="shared" si="123"/>
        <v>1125</v>
      </c>
      <c r="O98" s="30">
        <f t="shared" si="124"/>
        <v>1351</v>
      </c>
      <c r="P98" s="30">
        <f t="shared" si="125"/>
        <v>1560</v>
      </c>
      <c r="Q98" s="30">
        <f t="shared" si="126"/>
        <v>1741</v>
      </c>
    </row>
    <row r="99" spans="1:19" x14ac:dyDescent="0.25">
      <c r="A99" s="11"/>
      <c r="B99" s="20"/>
      <c r="C99" s="21">
        <v>0.8</v>
      </c>
      <c r="D99" s="29">
        <f>D96*1.6</f>
        <v>48000</v>
      </c>
      <c r="E99" s="29">
        <f t="shared" ref="E99:K99" si="250">E96*1.6</f>
        <v>54880</v>
      </c>
      <c r="F99" s="29">
        <f t="shared" si="250"/>
        <v>61760</v>
      </c>
      <c r="G99" s="29">
        <f t="shared" si="250"/>
        <v>68560</v>
      </c>
      <c r="H99" s="29">
        <f t="shared" si="250"/>
        <v>74080</v>
      </c>
      <c r="I99" s="29">
        <f t="shared" si="250"/>
        <v>79600</v>
      </c>
      <c r="J99" s="29">
        <f t="shared" si="250"/>
        <v>85040</v>
      </c>
      <c r="K99" s="29">
        <f t="shared" si="250"/>
        <v>90560</v>
      </c>
      <c r="L99" s="22"/>
      <c r="M99" s="30">
        <f t="shared" si="122"/>
        <v>1200</v>
      </c>
      <c r="N99" s="30">
        <f t="shared" si="123"/>
        <v>1286</v>
      </c>
      <c r="O99" s="30">
        <f t="shared" si="124"/>
        <v>1544</v>
      </c>
      <c r="P99" s="30">
        <f t="shared" si="125"/>
        <v>1783</v>
      </c>
      <c r="Q99" s="30">
        <f t="shared" si="126"/>
        <v>1990</v>
      </c>
    </row>
    <row r="100" spans="1:19" ht="13.5" customHeight="1" x14ac:dyDescent="0.25">
      <c r="A100" s="11"/>
      <c r="B100" s="20"/>
      <c r="C100" s="21"/>
      <c r="D100" s="33"/>
      <c r="E100" s="33"/>
      <c r="F100" s="33"/>
      <c r="G100" s="33"/>
      <c r="H100" s="33"/>
      <c r="I100" s="33"/>
      <c r="J100" s="33"/>
      <c r="K100" s="33"/>
      <c r="L100" s="22"/>
      <c r="M100" s="34"/>
      <c r="N100" s="34"/>
      <c r="O100" s="34"/>
      <c r="P100" s="34"/>
      <c r="Q100" s="34"/>
    </row>
    <row r="101" spans="1:19" ht="6.75" customHeight="1" x14ac:dyDescent="0.25">
      <c r="A101" s="11"/>
      <c r="B101" s="20"/>
      <c r="C101" s="21"/>
      <c r="D101" s="20"/>
      <c r="E101" s="20"/>
      <c r="F101" s="20"/>
      <c r="G101" s="20"/>
      <c r="H101" s="20"/>
      <c r="I101" s="20"/>
      <c r="J101" s="20"/>
      <c r="K101" s="20"/>
      <c r="L101" s="22"/>
      <c r="M101" s="23"/>
      <c r="N101" s="23"/>
      <c r="O101" s="23"/>
      <c r="P101" s="23"/>
      <c r="Q101" s="23"/>
    </row>
    <row r="102" spans="1:19" x14ac:dyDescent="0.25">
      <c r="A102" s="19" t="s">
        <v>30</v>
      </c>
      <c r="B102" s="20">
        <v>90100</v>
      </c>
      <c r="C102" s="21">
        <v>0.2</v>
      </c>
      <c r="D102" s="29">
        <f>D105*0.4</f>
        <v>12340</v>
      </c>
      <c r="E102" s="29">
        <f t="shared" ref="E102:K102" si="251">E105*0.4</f>
        <v>14100</v>
      </c>
      <c r="F102" s="29">
        <f t="shared" si="251"/>
        <v>15860</v>
      </c>
      <c r="G102" s="29">
        <f t="shared" si="251"/>
        <v>17620</v>
      </c>
      <c r="H102" s="29">
        <f t="shared" si="251"/>
        <v>19040</v>
      </c>
      <c r="I102" s="29">
        <f t="shared" si="251"/>
        <v>20440</v>
      </c>
      <c r="J102" s="29">
        <f t="shared" si="251"/>
        <v>21860</v>
      </c>
      <c r="K102" s="29">
        <f t="shared" si="251"/>
        <v>23260</v>
      </c>
      <c r="L102" s="22"/>
      <c r="M102" s="30">
        <f t="shared" si="122"/>
        <v>308</v>
      </c>
      <c r="N102" s="30">
        <f t="shared" si="123"/>
        <v>330</v>
      </c>
      <c r="O102" s="30">
        <f t="shared" si="124"/>
        <v>396</v>
      </c>
      <c r="P102" s="30">
        <f t="shared" si="125"/>
        <v>458</v>
      </c>
      <c r="Q102" s="30">
        <f t="shared" si="126"/>
        <v>511</v>
      </c>
    </row>
    <row r="103" spans="1:19" x14ac:dyDescent="0.25">
      <c r="A103" s="22"/>
      <c r="B103" s="20"/>
      <c r="C103" s="21">
        <v>0.3</v>
      </c>
      <c r="D103" s="29">
        <f>D105*0.6</f>
        <v>18510</v>
      </c>
      <c r="E103" s="29">
        <f t="shared" ref="E103:K103" si="252">E105*0.6</f>
        <v>21150</v>
      </c>
      <c r="F103" s="29">
        <f t="shared" si="252"/>
        <v>23790</v>
      </c>
      <c r="G103" s="29">
        <f t="shared" si="252"/>
        <v>26430</v>
      </c>
      <c r="H103" s="29">
        <f t="shared" si="252"/>
        <v>28560</v>
      </c>
      <c r="I103" s="29">
        <f t="shared" si="252"/>
        <v>30660</v>
      </c>
      <c r="J103" s="29">
        <f t="shared" si="252"/>
        <v>32790</v>
      </c>
      <c r="K103" s="29">
        <f t="shared" si="252"/>
        <v>34890</v>
      </c>
      <c r="L103" s="22"/>
      <c r="M103" s="30">
        <f t="shared" si="122"/>
        <v>462</v>
      </c>
      <c r="N103" s="30">
        <f t="shared" si="123"/>
        <v>495</v>
      </c>
      <c r="O103" s="30">
        <f t="shared" si="124"/>
        <v>594</v>
      </c>
      <c r="P103" s="30">
        <f t="shared" si="125"/>
        <v>687</v>
      </c>
      <c r="Q103" s="30">
        <f t="shared" si="126"/>
        <v>766</v>
      </c>
    </row>
    <row r="104" spans="1:19" x14ac:dyDescent="0.25">
      <c r="A104" s="22"/>
      <c r="B104" s="20"/>
      <c r="C104" s="21">
        <v>0.4</v>
      </c>
      <c r="D104" s="29">
        <f>D105*0.8</f>
        <v>24680</v>
      </c>
      <c r="E104" s="29">
        <f t="shared" ref="E104" si="253">E105*0.8</f>
        <v>28200</v>
      </c>
      <c r="F104" s="29">
        <f t="shared" ref="F104" si="254">F105*0.8</f>
        <v>31720</v>
      </c>
      <c r="G104" s="29">
        <f t="shared" ref="G104" si="255">G105*0.8</f>
        <v>35240</v>
      </c>
      <c r="H104" s="29">
        <f t="shared" ref="H104" si="256">H105*0.8</f>
        <v>38080</v>
      </c>
      <c r="I104" s="29">
        <f t="shared" ref="I104" si="257">I105*0.8</f>
        <v>40880</v>
      </c>
      <c r="J104" s="29">
        <f t="shared" ref="J104" si="258">J105*0.8</f>
        <v>43720</v>
      </c>
      <c r="K104" s="29">
        <f t="shared" ref="K104" si="259">K105*0.8</f>
        <v>46520</v>
      </c>
      <c r="L104" s="22"/>
      <c r="M104" s="30">
        <f t="shared" si="122"/>
        <v>617</v>
      </c>
      <c r="N104" s="30">
        <f t="shared" si="123"/>
        <v>661</v>
      </c>
      <c r="O104" s="30">
        <f t="shared" si="124"/>
        <v>793</v>
      </c>
      <c r="P104" s="30">
        <f t="shared" si="125"/>
        <v>916</v>
      </c>
      <c r="Q104" s="30">
        <f t="shared" si="126"/>
        <v>1022</v>
      </c>
    </row>
    <row r="105" spans="1:19" x14ac:dyDescent="0.25">
      <c r="A105" s="22"/>
      <c r="B105" s="20"/>
      <c r="C105" s="21">
        <v>0.5</v>
      </c>
      <c r="D105" s="29">
        <v>30850</v>
      </c>
      <c r="E105" s="29">
        <v>35250</v>
      </c>
      <c r="F105" s="29">
        <v>39650</v>
      </c>
      <c r="G105" s="29">
        <v>44050</v>
      </c>
      <c r="H105" s="29">
        <v>47600</v>
      </c>
      <c r="I105" s="29">
        <v>51100</v>
      </c>
      <c r="J105" s="29">
        <v>54650</v>
      </c>
      <c r="K105" s="29">
        <v>58150</v>
      </c>
      <c r="L105" s="22"/>
      <c r="M105" s="30">
        <f t="shared" si="122"/>
        <v>771</v>
      </c>
      <c r="N105" s="30">
        <f t="shared" si="123"/>
        <v>826</v>
      </c>
      <c r="O105" s="30">
        <f t="shared" si="124"/>
        <v>991</v>
      </c>
      <c r="P105" s="30">
        <f t="shared" si="125"/>
        <v>1145</v>
      </c>
      <c r="Q105" s="30">
        <f t="shared" si="126"/>
        <v>1277</v>
      </c>
    </row>
    <row r="106" spans="1:19" x14ac:dyDescent="0.25">
      <c r="A106" s="22"/>
      <c r="B106" s="20"/>
      <c r="C106" s="21">
        <v>0.6</v>
      </c>
      <c r="D106" s="29">
        <f>D105*1.2</f>
        <v>37020</v>
      </c>
      <c r="E106" s="29">
        <f t="shared" ref="E106" si="260">E105*1.2</f>
        <v>42300</v>
      </c>
      <c r="F106" s="29">
        <f t="shared" ref="F106" si="261">F105*1.2</f>
        <v>47580</v>
      </c>
      <c r="G106" s="29">
        <f t="shared" ref="G106" si="262">G105*1.2</f>
        <v>52860</v>
      </c>
      <c r="H106" s="29">
        <f t="shared" ref="H106" si="263">H105*1.2</f>
        <v>57120</v>
      </c>
      <c r="I106" s="29">
        <f t="shared" ref="I106" si="264">I105*1.2</f>
        <v>61320</v>
      </c>
      <c r="J106" s="29">
        <f t="shared" ref="J106" si="265">J105*1.2</f>
        <v>65580</v>
      </c>
      <c r="K106" s="29">
        <f t="shared" ref="K106" si="266">K105*1.2</f>
        <v>69780</v>
      </c>
      <c r="L106" s="22"/>
      <c r="M106" s="30">
        <f t="shared" si="122"/>
        <v>925</v>
      </c>
      <c r="N106" s="30">
        <f t="shared" si="123"/>
        <v>991</v>
      </c>
      <c r="O106" s="30">
        <f t="shared" si="124"/>
        <v>1189</v>
      </c>
      <c r="P106" s="30">
        <f t="shared" si="125"/>
        <v>1374</v>
      </c>
      <c r="Q106" s="30">
        <f t="shared" si="126"/>
        <v>1533</v>
      </c>
    </row>
    <row r="107" spans="1:19" x14ac:dyDescent="0.25">
      <c r="A107" s="22"/>
      <c r="B107" s="20"/>
      <c r="C107" s="21">
        <v>0.7</v>
      </c>
      <c r="D107" s="29">
        <f>D105*1.4</f>
        <v>43190</v>
      </c>
      <c r="E107" s="29">
        <f t="shared" ref="E107:K107" si="267">E105*1.4</f>
        <v>49350</v>
      </c>
      <c r="F107" s="29">
        <f t="shared" si="267"/>
        <v>55510</v>
      </c>
      <c r="G107" s="29">
        <f t="shared" si="267"/>
        <v>61669.999999999993</v>
      </c>
      <c r="H107" s="29">
        <f t="shared" si="267"/>
        <v>66640</v>
      </c>
      <c r="I107" s="29">
        <f t="shared" si="267"/>
        <v>71540</v>
      </c>
      <c r="J107" s="29">
        <f t="shared" si="267"/>
        <v>76510</v>
      </c>
      <c r="K107" s="29">
        <f t="shared" si="267"/>
        <v>81410</v>
      </c>
      <c r="L107" s="22"/>
      <c r="M107" s="30">
        <f t="shared" si="122"/>
        <v>1079</v>
      </c>
      <c r="N107" s="30">
        <f t="shared" si="123"/>
        <v>1156</v>
      </c>
      <c r="O107" s="30">
        <f t="shared" si="124"/>
        <v>1387</v>
      </c>
      <c r="P107" s="30">
        <f t="shared" si="125"/>
        <v>1603</v>
      </c>
      <c r="Q107" s="30">
        <f t="shared" si="126"/>
        <v>1788</v>
      </c>
    </row>
    <row r="108" spans="1:19" x14ac:dyDescent="0.25">
      <c r="A108" s="22"/>
      <c r="B108" s="20"/>
      <c r="C108" s="21">
        <v>0.8</v>
      </c>
      <c r="D108" s="29">
        <f>D105*1.6</f>
        <v>49360</v>
      </c>
      <c r="E108" s="29">
        <f t="shared" ref="E108:K108" si="268">E105*1.6</f>
        <v>56400</v>
      </c>
      <c r="F108" s="29">
        <f t="shared" si="268"/>
        <v>63440</v>
      </c>
      <c r="G108" s="29">
        <f t="shared" si="268"/>
        <v>70480</v>
      </c>
      <c r="H108" s="29">
        <f t="shared" si="268"/>
        <v>76160</v>
      </c>
      <c r="I108" s="29">
        <f t="shared" si="268"/>
        <v>81760</v>
      </c>
      <c r="J108" s="29">
        <f t="shared" si="268"/>
        <v>87440</v>
      </c>
      <c r="K108" s="29">
        <f t="shared" si="268"/>
        <v>93040</v>
      </c>
      <c r="L108" s="22"/>
      <c r="M108" s="30">
        <f t="shared" si="122"/>
        <v>1234</v>
      </c>
      <c r="N108" s="30">
        <f t="shared" si="123"/>
        <v>1322</v>
      </c>
      <c r="O108" s="30">
        <f t="shared" si="124"/>
        <v>1586</v>
      </c>
      <c r="P108" s="30">
        <f t="shared" si="125"/>
        <v>1833</v>
      </c>
      <c r="Q108" s="30">
        <f t="shared" si="126"/>
        <v>2044</v>
      </c>
    </row>
    <row r="109" spans="1:19" x14ac:dyDescent="0.25">
      <c r="B109" s="20"/>
      <c r="D109" s="4"/>
      <c r="E109" s="4"/>
      <c r="F109" s="4"/>
      <c r="G109" s="4"/>
      <c r="H109" s="4"/>
      <c r="I109" s="4"/>
      <c r="J109" s="4"/>
      <c r="K109" s="4"/>
      <c r="M109" s="23"/>
      <c r="N109" s="23"/>
      <c r="O109" s="23"/>
      <c r="P109" s="23"/>
      <c r="Q109" s="23"/>
    </row>
    <row r="110" spans="1:19" s="3" customFormat="1" x14ac:dyDescent="0.2">
      <c r="B110" s="20"/>
      <c r="I110" s="8"/>
      <c r="J110" s="9"/>
      <c r="K110" s="6"/>
      <c r="L110" s="6"/>
      <c r="M110" s="23"/>
      <c r="N110" s="23"/>
      <c r="O110" s="23"/>
      <c r="P110" s="23"/>
      <c r="Q110" s="23"/>
      <c r="R110" s="6"/>
      <c r="S110" s="6"/>
    </row>
    <row r="111" spans="1:19" s="3" customFormat="1" x14ac:dyDescent="0.2">
      <c r="B111" s="20"/>
      <c r="C111" s="24">
        <v>0.2</v>
      </c>
      <c r="D111" s="31">
        <v>0.4</v>
      </c>
      <c r="E111" s="23" t="s">
        <v>31</v>
      </c>
      <c r="F111" s="23"/>
      <c r="G111" s="11"/>
      <c r="H111" s="23"/>
      <c r="I111" s="8"/>
      <c r="J111" s="9"/>
      <c r="K111" s="6"/>
      <c r="L111" s="6"/>
      <c r="M111" s="23"/>
      <c r="N111" s="23"/>
      <c r="O111" s="23"/>
      <c r="P111" s="23"/>
      <c r="Q111" s="23"/>
      <c r="R111" s="6"/>
      <c r="S111" s="6"/>
    </row>
    <row r="112" spans="1:19" s="3" customFormat="1" x14ac:dyDescent="0.2">
      <c r="B112" s="20"/>
      <c r="C112" s="24">
        <v>0.3</v>
      </c>
      <c r="D112" s="31">
        <v>0.6</v>
      </c>
      <c r="E112" s="23" t="s">
        <v>31</v>
      </c>
      <c r="F112" s="23"/>
      <c r="G112" s="11"/>
      <c r="H112" s="23"/>
      <c r="I112" s="8"/>
      <c r="J112" s="9"/>
      <c r="K112" s="6"/>
      <c r="L112" s="6"/>
      <c r="M112" s="23"/>
      <c r="N112" s="23"/>
      <c r="O112" s="23"/>
      <c r="P112" s="23"/>
      <c r="Q112" s="23"/>
      <c r="R112" s="6"/>
      <c r="S112" s="6"/>
    </row>
    <row r="113" spans="1:19" s="3" customFormat="1" x14ac:dyDescent="0.2">
      <c r="B113" s="20"/>
      <c r="C113" s="24">
        <v>0.4</v>
      </c>
      <c r="D113" s="32">
        <v>0.8</v>
      </c>
      <c r="E113" s="23" t="s">
        <v>31</v>
      </c>
      <c r="F113" s="23"/>
      <c r="G113" s="6"/>
      <c r="I113" s="8"/>
      <c r="J113" s="9"/>
      <c r="K113" s="6"/>
      <c r="L113" s="6"/>
      <c r="M113" s="23"/>
      <c r="N113" s="23"/>
      <c r="O113" s="23"/>
      <c r="P113" s="23"/>
      <c r="Q113" s="23"/>
      <c r="R113" s="6"/>
      <c r="S113" s="6"/>
    </row>
    <row r="114" spans="1:19" s="3" customFormat="1" x14ac:dyDescent="0.2">
      <c r="B114" s="20"/>
      <c r="C114" s="24">
        <v>0.5</v>
      </c>
      <c r="D114" s="32">
        <v>1</v>
      </c>
      <c r="E114" s="23" t="s">
        <v>32</v>
      </c>
      <c r="F114" s="23"/>
      <c r="G114" s="6"/>
      <c r="I114" s="8"/>
      <c r="J114" s="9"/>
      <c r="K114" s="6"/>
      <c r="L114" s="6"/>
      <c r="M114" s="23"/>
      <c r="N114" s="23"/>
      <c r="O114" s="23"/>
      <c r="P114" s="23"/>
      <c r="Q114" s="23"/>
      <c r="R114" s="6"/>
      <c r="S114" s="6"/>
    </row>
    <row r="115" spans="1:19" s="3" customFormat="1" x14ac:dyDescent="0.2">
      <c r="B115" s="20"/>
      <c r="C115" s="24">
        <v>0.6</v>
      </c>
      <c r="D115" s="32">
        <v>1.2</v>
      </c>
      <c r="E115" s="23" t="s">
        <v>31</v>
      </c>
      <c r="G115" s="6"/>
      <c r="I115" s="8"/>
      <c r="J115" s="9"/>
      <c r="K115" s="6"/>
      <c r="L115" s="6"/>
      <c r="M115" s="23"/>
      <c r="N115" s="23"/>
      <c r="O115" s="23"/>
      <c r="P115" s="23"/>
      <c r="Q115" s="23"/>
      <c r="R115" s="6"/>
      <c r="S115" s="6"/>
    </row>
    <row r="116" spans="1:19" s="3" customFormat="1" x14ac:dyDescent="0.2">
      <c r="B116" s="20"/>
      <c r="C116" s="24">
        <v>0.7</v>
      </c>
      <c r="D116" s="31">
        <v>1.4</v>
      </c>
      <c r="E116" s="23" t="s">
        <v>31</v>
      </c>
      <c r="F116" s="23"/>
      <c r="G116" s="6"/>
      <c r="I116" s="8"/>
      <c r="J116" s="9"/>
      <c r="K116" s="6"/>
      <c r="L116" s="6"/>
      <c r="M116" s="23"/>
      <c r="N116" s="23"/>
      <c r="O116" s="23"/>
      <c r="P116" s="23"/>
      <c r="Q116" s="23"/>
      <c r="R116" s="6"/>
      <c r="S116" s="6"/>
    </row>
    <row r="117" spans="1:19" s="3" customFormat="1" x14ac:dyDescent="0.2">
      <c r="B117" s="20"/>
      <c r="C117" s="24">
        <v>0.8</v>
      </c>
      <c r="D117" s="31">
        <v>1.6</v>
      </c>
      <c r="E117" s="23" t="s">
        <v>31</v>
      </c>
      <c r="F117" s="23"/>
      <c r="G117" s="6"/>
      <c r="I117" s="8"/>
      <c r="J117" s="9"/>
      <c r="K117" s="6"/>
      <c r="L117" s="6"/>
      <c r="M117" s="23"/>
      <c r="N117" s="23"/>
      <c r="O117" s="23"/>
      <c r="P117" s="23"/>
      <c r="Q117" s="23"/>
      <c r="R117" s="6"/>
      <c r="S117" s="6"/>
    </row>
    <row r="118" spans="1:19" s="3" customFormat="1" x14ac:dyDescent="0.2">
      <c r="B118" s="20"/>
      <c r="C118" s="10"/>
      <c r="D118" s="6"/>
      <c r="E118" s="6"/>
      <c r="G118" s="6"/>
      <c r="I118" s="8"/>
      <c r="J118" s="9"/>
      <c r="K118" s="6"/>
      <c r="L118" s="6"/>
      <c r="M118" s="23"/>
      <c r="N118" s="23"/>
      <c r="O118" s="23"/>
      <c r="P118" s="23"/>
      <c r="Q118" s="23"/>
      <c r="R118" s="6"/>
      <c r="S118" s="6"/>
    </row>
    <row r="119" spans="1:19" s="3" customFormat="1" x14ac:dyDescent="0.2">
      <c r="B119" s="20"/>
      <c r="C119" s="10"/>
      <c r="D119" s="6"/>
      <c r="E119" s="6"/>
      <c r="G119" s="6"/>
      <c r="I119" s="8"/>
      <c r="J119" s="9"/>
      <c r="K119" s="6"/>
      <c r="L119" s="6"/>
      <c r="M119" s="23"/>
      <c r="N119" s="23"/>
      <c r="O119" s="23"/>
      <c r="P119" s="23"/>
      <c r="Q119" s="23"/>
      <c r="R119" s="6"/>
      <c r="S119" s="6"/>
    </row>
    <row r="120" spans="1:19" s="3" customFormat="1" x14ac:dyDescent="0.2">
      <c r="B120" s="20"/>
      <c r="C120" s="10"/>
      <c r="D120" s="6"/>
      <c r="E120" s="6"/>
      <c r="G120" s="6"/>
      <c r="I120" s="8"/>
      <c r="J120" s="9"/>
      <c r="K120" s="6"/>
      <c r="L120" s="6"/>
      <c r="M120" s="23"/>
      <c r="N120" s="23"/>
      <c r="O120" s="23"/>
      <c r="P120" s="23"/>
      <c r="Q120" s="23"/>
      <c r="R120" s="6"/>
      <c r="S120" s="6"/>
    </row>
    <row r="121" spans="1:19" x14ac:dyDescent="0.25">
      <c r="A121" s="3"/>
      <c r="B121" s="20"/>
      <c r="C121" s="10"/>
      <c r="D121" s="6"/>
      <c r="E121" s="6"/>
      <c r="F121" s="3"/>
      <c r="G121" s="6"/>
      <c r="H121" s="3"/>
      <c r="I121" s="8"/>
      <c r="J121" s="9"/>
      <c r="K121" s="6"/>
      <c r="L121" s="6"/>
      <c r="M121" s="23"/>
      <c r="N121" s="23"/>
      <c r="O121" s="23"/>
      <c r="P121" s="23"/>
      <c r="Q121" s="23"/>
    </row>
    <row r="122" spans="1:19" x14ac:dyDescent="0.25">
      <c r="B122" s="2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3"/>
      <c r="N122" s="23"/>
      <c r="O122" s="23"/>
      <c r="P122" s="23"/>
      <c r="Q122" s="23"/>
    </row>
    <row r="123" spans="1:19" x14ac:dyDescent="0.25">
      <c r="B123" s="20"/>
      <c r="D123" s="4"/>
      <c r="E123" s="4"/>
      <c r="F123" s="4"/>
      <c r="G123" s="4"/>
      <c r="H123" s="4"/>
      <c r="I123" s="4"/>
      <c r="J123" s="4"/>
      <c r="K123" s="4"/>
      <c r="M123" s="23"/>
      <c r="N123" s="23"/>
      <c r="O123" s="23"/>
      <c r="P123" s="23"/>
      <c r="Q123" s="23"/>
    </row>
    <row r="124" spans="1:19" x14ac:dyDescent="0.25">
      <c r="B124" s="20"/>
      <c r="D124" s="4"/>
      <c r="E124" s="4"/>
      <c r="F124" s="4"/>
      <c r="G124" s="4"/>
      <c r="H124" s="4"/>
      <c r="I124" s="4"/>
      <c r="J124" s="4"/>
      <c r="K124" s="4"/>
      <c r="M124" s="23"/>
      <c r="N124" s="23"/>
      <c r="O124" s="23"/>
      <c r="P124" s="23"/>
      <c r="Q124" s="23"/>
    </row>
    <row r="125" spans="1:19" x14ac:dyDescent="0.25">
      <c r="B125" s="20"/>
      <c r="D125" s="4"/>
      <c r="E125" s="4"/>
      <c r="F125" s="4"/>
      <c r="G125" s="4"/>
      <c r="H125" s="4"/>
      <c r="I125" s="4"/>
      <c r="J125" s="4"/>
      <c r="K125" s="4"/>
      <c r="M125" s="23"/>
      <c r="N125" s="23"/>
      <c r="O125" s="23"/>
      <c r="P125" s="23"/>
      <c r="Q125" s="23"/>
    </row>
    <row r="126" spans="1:19" x14ac:dyDescent="0.25">
      <c r="B126" s="20"/>
      <c r="D126" s="4"/>
      <c r="E126" s="4"/>
      <c r="F126" s="4"/>
      <c r="G126" s="4"/>
      <c r="H126" s="4"/>
      <c r="I126" s="4"/>
      <c r="J126" s="4"/>
      <c r="K126" s="4"/>
      <c r="M126" s="23"/>
      <c r="N126" s="23"/>
      <c r="O126" s="23"/>
      <c r="P126" s="23"/>
      <c r="Q126" s="23"/>
    </row>
    <row r="127" spans="1:19" x14ac:dyDescent="0.25">
      <c r="B127" s="20"/>
      <c r="D127" s="4"/>
      <c r="E127" s="4"/>
      <c r="F127" s="4"/>
      <c r="G127" s="4"/>
      <c r="H127" s="4"/>
      <c r="I127" s="4"/>
      <c r="J127" s="4"/>
      <c r="K127" s="4"/>
      <c r="M127" s="23"/>
      <c r="N127" s="23"/>
      <c r="O127" s="23"/>
      <c r="P127" s="23"/>
      <c r="Q127" s="23"/>
    </row>
    <row r="128" spans="1:19" x14ac:dyDescent="0.25">
      <c r="B128" s="20"/>
      <c r="D128" s="4"/>
      <c r="E128" s="4"/>
      <c r="F128" s="4"/>
      <c r="G128" s="4"/>
      <c r="H128" s="4"/>
      <c r="I128" s="4"/>
      <c r="J128" s="4"/>
      <c r="K128" s="4"/>
      <c r="M128" s="23"/>
      <c r="N128" s="23"/>
      <c r="O128" s="23"/>
      <c r="P128" s="23"/>
      <c r="Q128" s="23"/>
    </row>
    <row r="129" spans="2:17" x14ac:dyDescent="0.25">
      <c r="B129" s="20"/>
      <c r="D129" s="4"/>
      <c r="E129" s="4"/>
      <c r="F129" s="4"/>
      <c r="G129" s="4"/>
      <c r="H129" s="4"/>
      <c r="I129" s="4"/>
      <c r="J129" s="4"/>
      <c r="K129" s="4"/>
      <c r="M129" s="23"/>
      <c r="N129" s="23"/>
      <c r="O129" s="23"/>
      <c r="P129" s="23"/>
      <c r="Q129" s="23"/>
    </row>
    <row r="130" spans="2:17" x14ac:dyDescent="0.25">
      <c r="B130" s="20"/>
      <c r="D130" s="4"/>
      <c r="E130" s="4"/>
      <c r="F130" s="4"/>
      <c r="G130" s="4"/>
      <c r="H130" s="4"/>
      <c r="I130" s="4"/>
      <c r="J130" s="4"/>
      <c r="K130" s="4"/>
      <c r="M130" s="23"/>
      <c r="N130" s="23"/>
      <c r="O130" s="23"/>
      <c r="P130" s="23"/>
      <c r="Q130" s="23"/>
    </row>
    <row r="131" spans="2:17" x14ac:dyDescent="0.25">
      <c r="B131" s="20"/>
      <c r="D131" s="4"/>
      <c r="E131" s="4"/>
      <c r="F131" s="4"/>
      <c r="G131" s="4"/>
      <c r="H131" s="4"/>
      <c r="I131" s="4"/>
      <c r="J131" s="4"/>
      <c r="K131" s="4"/>
      <c r="M131" s="23"/>
      <c r="N131" s="23"/>
      <c r="O131" s="23"/>
      <c r="P131" s="23"/>
      <c r="Q131" s="23"/>
    </row>
    <row r="132" spans="2:17" x14ac:dyDescent="0.25">
      <c r="B132" s="20"/>
      <c r="D132" s="4"/>
      <c r="E132" s="4"/>
      <c r="F132" s="4"/>
      <c r="G132" s="4"/>
      <c r="H132" s="4"/>
      <c r="I132" s="4"/>
      <c r="J132" s="4"/>
      <c r="K132" s="4"/>
      <c r="M132" s="23"/>
      <c r="N132" s="23"/>
      <c r="O132" s="23"/>
      <c r="P132" s="23"/>
      <c r="Q132" s="23"/>
    </row>
    <row r="133" spans="2:17" x14ac:dyDescent="0.25">
      <c r="B133" s="20"/>
      <c r="D133" s="4"/>
      <c r="E133" s="4"/>
      <c r="F133" s="4"/>
      <c r="G133" s="4"/>
      <c r="H133" s="4"/>
      <c r="I133" s="4"/>
      <c r="J133" s="4"/>
      <c r="K133" s="4"/>
      <c r="M133" s="23"/>
      <c r="N133" s="23"/>
      <c r="O133" s="23"/>
      <c r="P133" s="23"/>
      <c r="Q133" s="23"/>
    </row>
    <row r="134" spans="2:17" x14ac:dyDescent="0.25">
      <c r="B134" s="20"/>
      <c r="D134" s="4"/>
      <c r="E134" s="4"/>
      <c r="F134" s="4"/>
      <c r="G134" s="4"/>
      <c r="H134" s="4"/>
      <c r="I134" s="4"/>
      <c r="J134" s="4"/>
      <c r="K134" s="4"/>
      <c r="M134" s="23"/>
      <c r="N134" s="23"/>
      <c r="O134" s="23"/>
      <c r="P134" s="23"/>
      <c r="Q134" s="23"/>
    </row>
    <row r="135" spans="2:17" x14ac:dyDescent="0.25">
      <c r="B135" s="20"/>
      <c r="D135" s="4"/>
      <c r="E135" s="4"/>
      <c r="F135" s="4"/>
      <c r="G135" s="4"/>
      <c r="H135" s="4"/>
      <c r="I135" s="4"/>
      <c r="J135" s="4"/>
      <c r="K135" s="4"/>
      <c r="M135" s="23"/>
      <c r="N135" s="23"/>
      <c r="O135" s="23"/>
      <c r="P135" s="23"/>
      <c r="Q135" s="23"/>
    </row>
    <row r="136" spans="2:17" x14ac:dyDescent="0.25">
      <c r="B136" s="20"/>
      <c r="D136" s="4"/>
      <c r="E136" s="4"/>
      <c r="F136" s="4"/>
      <c r="G136" s="4"/>
      <c r="H136" s="4"/>
      <c r="I136" s="4"/>
      <c r="J136" s="4"/>
      <c r="K136" s="4"/>
      <c r="M136" s="23"/>
      <c r="N136" s="23"/>
      <c r="O136" s="23"/>
      <c r="P136" s="23"/>
      <c r="Q136" s="23"/>
    </row>
    <row r="137" spans="2:17" x14ac:dyDescent="0.25">
      <c r="B137" s="20"/>
      <c r="D137" s="4"/>
      <c r="E137" s="4"/>
      <c r="F137" s="4"/>
      <c r="G137" s="4"/>
      <c r="H137" s="4"/>
      <c r="I137" s="4"/>
      <c r="J137" s="4"/>
      <c r="K137" s="4"/>
      <c r="M137" s="23"/>
      <c r="N137" s="23"/>
      <c r="O137" s="23"/>
      <c r="P137" s="23"/>
      <c r="Q137" s="23"/>
    </row>
    <row r="138" spans="2:17" x14ac:dyDescent="0.25">
      <c r="B138" s="20"/>
      <c r="D138" s="4"/>
      <c r="E138" s="4"/>
      <c r="F138" s="4"/>
      <c r="G138" s="4"/>
      <c r="H138" s="4"/>
      <c r="I138" s="4"/>
      <c r="J138" s="4"/>
      <c r="K138" s="4"/>
      <c r="M138" s="23"/>
      <c r="N138" s="23"/>
      <c r="O138" s="23"/>
      <c r="P138" s="23"/>
      <c r="Q138" s="23"/>
    </row>
    <row r="139" spans="2:17" x14ac:dyDescent="0.25">
      <c r="B139" s="20"/>
      <c r="D139" s="4"/>
      <c r="E139" s="4"/>
      <c r="F139" s="4"/>
      <c r="G139" s="4"/>
      <c r="H139" s="4"/>
      <c r="I139" s="4"/>
      <c r="J139" s="4"/>
      <c r="K139" s="4"/>
      <c r="M139" s="23"/>
      <c r="N139" s="23"/>
      <c r="O139" s="23"/>
      <c r="P139" s="23"/>
      <c r="Q139" s="23"/>
    </row>
    <row r="140" spans="2:17" x14ac:dyDescent="0.25">
      <c r="B140" s="20"/>
      <c r="D140" s="4"/>
      <c r="E140" s="4"/>
      <c r="F140" s="4"/>
      <c r="G140" s="4"/>
      <c r="H140" s="4"/>
      <c r="I140" s="4"/>
      <c r="J140" s="4"/>
      <c r="K140" s="4"/>
      <c r="M140" s="23"/>
      <c r="N140" s="23"/>
      <c r="O140" s="23"/>
      <c r="P140" s="23"/>
      <c r="Q140" s="23"/>
    </row>
    <row r="141" spans="2:17" x14ac:dyDescent="0.25">
      <c r="B141" s="20"/>
      <c r="D141" s="4"/>
      <c r="E141" s="4"/>
      <c r="F141" s="4"/>
      <c r="G141" s="4"/>
      <c r="H141" s="4"/>
      <c r="I141" s="4"/>
      <c r="J141" s="4"/>
      <c r="K141" s="4"/>
      <c r="M141" s="23"/>
      <c r="N141" s="23"/>
      <c r="O141" s="23"/>
      <c r="P141" s="23"/>
      <c r="Q141" s="23"/>
    </row>
    <row r="142" spans="2:17" x14ac:dyDescent="0.25">
      <c r="B142" s="20"/>
      <c r="D142" s="4"/>
      <c r="E142" s="4"/>
      <c r="F142" s="4"/>
      <c r="G142" s="4"/>
      <c r="H142" s="4"/>
      <c r="I142" s="4"/>
      <c r="J142" s="4"/>
      <c r="K142" s="4"/>
      <c r="M142" s="23"/>
      <c r="N142" s="23"/>
      <c r="O142" s="23"/>
      <c r="P142" s="23"/>
      <c r="Q142" s="23"/>
    </row>
    <row r="143" spans="2:17" x14ac:dyDescent="0.25">
      <c r="B143" s="20"/>
      <c r="D143" s="4"/>
      <c r="E143" s="4"/>
      <c r="F143" s="4"/>
      <c r="G143" s="4"/>
      <c r="H143" s="4"/>
      <c r="I143" s="4"/>
      <c r="J143" s="4"/>
      <c r="K143" s="4"/>
      <c r="M143" s="23"/>
      <c r="N143" s="23"/>
      <c r="O143" s="23"/>
      <c r="P143" s="23"/>
      <c r="Q143" s="23"/>
    </row>
    <row r="144" spans="2:17" x14ac:dyDescent="0.25">
      <c r="B144" s="20"/>
      <c r="D144" s="4"/>
      <c r="E144" s="4"/>
      <c r="F144" s="4"/>
      <c r="G144" s="4"/>
      <c r="H144" s="4"/>
      <c r="I144" s="4"/>
      <c r="J144" s="4"/>
      <c r="K144" s="4"/>
      <c r="M144" s="23"/>
      <c r="N144" s="23"/>
      <c r="O144" s="23"/>
      <c r="P144" s="23"/>
      <c r="Q144" s="23"/>
    </row>
    <row r="145" spans="2:17" x14ac:dyDescent="0.25">
      <c r="B145" s="20"/>
      <c r="D145" s="4"/>
      <c r="E145" s="4"/>
      <c r="F145" s="4"/>
      <c r="G145" s="4"/>
      <c r="H145" s="4"/>
      <c r="I145" s="4"/>
      <c r="J145" s="4"/>
      <c r="K145" s="4"/>
      <c r="M145" s="23"/>
      <c r="N145" s="23"/>
      <c r="O145" s="23"/>
      <c r="P145" s="23"/>
      <c r="Q145" s="23"/>
    </row>
    <row r="146" spans="2:17" x14ac:dyDescent="0.25">
      <c r="B146" s="20"/>
      <c r="D146" s="4"/>
      <c r="E146" s="4"/>
      <c r="F146" s="4"/>
      <c r="G146" s="4"/>
      <c r="H146" s="4"/>
      <c r="I146" s="4"/>
      <c r="J146" s="4"/>
      <c r="K146" s="4"/>
      <c r="M146" s="23"/>
      <c r="N146" s="23"/>
      <c r="O146" s="23"/>
      <c r="P146" s="23"/>
      <c r="Q146" s="23"/>
    </row>
    <row r="147" spans="2:17" x14ac:dyDescent="0.25">
      <c r="B147" s="20"/>
      <c r="D147" s="4"/>
      <c r="E147" s="4"/>
      <c r="F147" s="4"/>
      <c r="G147" s="4"/>
      <c r="H147" s="4"/>
      <c r="I147" s="4"/>
      <c r="J147" s="4"/>
      <c r="K147" s="4"/>
      <c r="M147" s="23"/>
      <c r="N147" s="23"/>
      <c r="O147" s="23"/>
      <c r="P147" s="23"/>
      <c r="Q147" s="23"/>
    </row>
    <row r="148" spans="2:17" x14ac:dyDescent="0.25">
      <c r="B148" s="20"/>
      <c r="D148" s="4"/>
      <c r="E148" s="4"/>
      <c r="F148" s="4"/>
      <c r="G148" s="4"/>
      <c r="H148" s="4"/>
      <c r="I148" s="4"/>
      <c r="J148" s="4"/>
      <c r="K148" s="4"/>
      <c r="M148" s="23"/>
      <c r="N148" s="23"/>
      <c r="O148" s="23"/>
      <c r="P148" s="23"/>
      <c r="Q148" s="23"/>
    </row>
    <row r="149" spans="2:17" x14ac:dyDescent="0.25">
      <c r="B149" s="20"/>
      <c r="D149" s="4"/>
      <c r="E149" s="4"/>
      <c r="F149" s="4"/>
      <c r="G149" s="4"/>
      <c r="H149" s="4"/>
      <c r="I149" s="4"/>
      <c r="J149" s="4"/>
      <c r="K149" s="4"/>
      <c r="M149" s="23"/>
      <c r="N149" s="23"/>
      <c r="O149" s="23"/>
      <c r="P149" s="23"/>
      <c r="Q149" s="23"/>
    </row>
    <row r="150" spans="2:17" x14ac:dyDescent="0.25">
      <c r="B150" s="20"/>
      <c r="D150" s="4"/>
      <c r="E150" s="4"/>
      <c r="F150" s="4"/>
      <c r="G150" s="4"/>
      <c r="H150" s="4"/>
      <c r="I150" s="4"/>
      <c r="J150" s="4"/>
      <c r="K150" s="4"/>
      <c r="M150" s="23"/>
      <c r="N150" s="23"/>
      <c r="O150" s="23"/>
      <c r="P150" s="23"/>
      <c r="Q150" s="23"/>
    </row>
    <row r="151" spans="2:17" x14ac:dyDescent="0.25">
      <c r="B151" s="20"/>
      <c r="D151" s="4"/>
      <c r="E151" s="4"/>
      <c r="F151" s="4"/>
      <c r="G151" s="4"/>
      <c r="H151" s="4"/>
      <c r="I151" s="4"/>
      <c r="J151" s="4"/>
      <c r="K151" s="4"/>
      <c r="M151" s="23"/>
      <c r="N151" s="23"/>
      <c r="O151" s="23"/>
      <c r="P151" s="23"/>
      <c r="Q151" s="23"/>
    </row>
    <row r="152" spans="2:17" x14ac:dyDescent="0.25">
      <c r="B152" s="20"/>
      <c r="D152" s="4"/>
      <c r="E152" s="4"/>
      <c r="F152" s="4"/>
      <c r="G152" s="4"/>
      <c r="H152" s="4"/>
      <c r="I152" s="4"/>
      <c r="J152" s="4"/>
      <c r="K152" s="4"/>
      <c r="M152" s="23"/>
      <c r="N152" s="23"/>
      <c r="O152" s="23"/>
      <c r="P152" s="23"/>
      <c r="Q152" s="23"/>
    </row>
    <row r="153" spans="2:17" x14ac:dyDescent="0.25">
      <c r="B153" s="20"/>
      <c r="D153" s="4"/>
      <c r="E153" s="4"/>
      <c r="F153" s="4"/>
      <c r="G153" s="4"/>
      <c r="H153" s="4"/>
      <c r="I153" s="4"/>
      <c r="J153" s="4"/>
      <c r="K153" s="4"/>
      <c r="M153" s="23"/>
      <c r="N153" s="23"/>
      <c r="O153" s="23"/>
      <c r="P153" s="23"/>
      <c r="Q153" s="23"/>
    </row>
    <row r="154" spans="2:17" x14ac:dyDescent="0.25">
      <c r="B154" s="20"/>
      <c r="D154" s="4"/>
      <c r="E154" s="4"/>
      <c r="F154" s="4"/>
      <c r="G154" s="4"/>
      <c r="H154" s="4"/>
      <c r="I154" s="4"/>
      <c r="J154" s="4"/>
      <c r="K154" s="4"/>
      <c r="M154" s="23"/>
      <c r="N154" s="23"/>
      <c r="O154" s="23"/>
      <c r="P154" s="23"/>
      <c r="Q154" s="23"/>
    </row>
    <row r="155" spans="2:17" x14ac:dyDescent="0.25">
      <c r="B155" s="20"/>
      <c r="D155" s="4"/>
      <c r="E155" s="4"/>
      <c r="F155" s="4"/>
      <c r="G155" s="4"/>
      <c r="H155" s="4"/>
      <c r="I155" s="4"/>
      <c r="J155" s="4"/>
      <c r="K155" s="4"/>
      <c r="M155" s="23"/>
      <c r="N155" s="23"/>
      <c r="O155" s="23"/>
      <c r="P155" s="23"/>
      <c r="Q155" s="23"/>
    </row>
    <row r="156" spans="2:17" x14ac:dyDescent="0.25">
      <c r="B156" s="1"/>
      <c r="D156" s="4"/>
      <c r="E156" s="4"/>
      <c r="F156" s="4"/>
      <c r="G156" s="4"/>
      <c r="H156" s="4"/>
      <c r="I156" s="4"/>
      <c r="J156" s="4"/>
      <c r="K156" s="4"/>
      <c r="M156" s="23"/>
      <c r="N156" s="23"/>
      <c r="O156" s="23"/>
      <c r="P156" s="23"/>
      <c r="Q156" s="23"/>
    </row>
    <row r="157" spans="2:17" x14ac:dyDescent="0.25">
      <c r="B157" s="1"/>
      <c r="D157" s="4"/>
      <c r="E157" s="4"/>
      <c r="F157" s="4"/>
      <c r="G157" s="4"/>
      <c r="H157" s="4"/>
      <c r="I157" s="4"/>
      <c r="J157" s="4"/>
      <c r="K157" s="4"/>
      <c r="M157" s="23"/>
      <c r="N157" s="23"/>
      <c r="O157" s="23"/>
      <c r="P157" s="23"/>
      <c r="Q157" s="23"/>
    </row>
    <row r="158" spans="2:17" x14ac:dyDescent="0.25">
      <c r="B158" s="1"/>
      <c r="D158" s="4"/>
      <c r="E158" s="4"/>
      <c r="F158" s="4"/>
      <c r="G158" s="4"/>
      <c r="H158" s="4"/>
      <c r="I158" s="4"/>
      <c r="J158" s="4"/>
      <c r="K158" s="4"/>
      <c r="M158" s="23"/>
      <c r="N158" s="23"/>
      <c r="O158" s="23"/>
      <c r="P158" s="23"/>
      <c r="Q158" s="23"/>
    </row>
    <row r="159" spans="2:17" x14ac:dyDescent="0.25">
      <c r="B159" s="1"/>
      <c r="D159" s="4"/>
      <c r="E159" s="4"/>
      <c r="F159" s="4"/>
      <c r="G159" s="4"/>
      <c r="H159" s="4"/>
      <c r="I159" s="4"/>
      <c r="J159" s="4"/>
      <c r="K159" s="4"/>
      <c r="M159" s="23"/>
      <c r="N159" s="23"/>
      <c r="O159" s="23"/>
      <c r="P159" s="23"/>
      <c r="Q159" s="23"/>
    </row>
    <row r="160" spans="2:17" x14ac:dyDescent="0.25">
      <c r="B160" s="1"/>
      <c r="D160" s="4"/>
      <c r="E160" s="4"/>
      <c r="F160" s="4"/>
      <c r="G160" s="4"/>
      <c r="H160" s="4"/>
      <c r="I160" s="4"/>
      <c r="J160" s="4"/>
      <c r="K160" s="4"/>
      <c r="M160" s="23"/>
      <c r="N160" s="23"/>
      <c r="O160" s="23"/>
      <c r="P160" s="23"/>
      <c r="Q160" s="23"/>
    </row>
    <row r="161" spans="2:17" x14ac:dyDescent="0.25">
      <c r="B161" s="1"/>
      <c r="D161" s="4"/>
      <c r="E161" s="4"/>
      <c r="F161" s="4"/>
      <c r="G161" s="4"/>
      <c r="H161" s="4"/>
      <c r="I161" s="4"/>
      <c r="J161" s="4"/>
      <c r="K161" s="4"/>
      <c r="M161" s="23"/>
      <c r="N161" s="23"/>
      <c r="O161" s="23"/>
      <c r="P161" s="23"/>
      <c r="Q161" s="23"/>
    </row>
    <row r="162" spans="2:17" x14ac:dyDescent="0.25">
      <c r="B162" s="1"/>
      <c r="D162" s="4"/>
      <c r="E162" s="4"/>
      <c r="F162" s="4"/>
      <c r="G162" s="4"/>
      <c r="H162" s="4"/>
      <c r="I162" s="4"/>
      <c r="J162" s="4"/>
      <c r="K162" s="4"/>
      <c r="M162" s="23"/>
      <c r="N162" s="23"/>
      <c r="O162" s="23"/>
      <c r="P162" s="23"/>
      <c r="Q162" s="23"/>
    </row>
    <row r="163" spans="2:17" x14ac:dyDescent="0.25">
      <c r="B163" s="1"/>
      <c r="D163" s="4"/>
      <c r="E163" s="4"/>
      <c r="F163" s="4"/>
      <c r="G163" s="4"/>
      <c r="H163" s="4"/>
      <c r="I163" s="4"/>
      <c r="J163" s="4"/>
      <c r="K163" s="4"/>
      <c r="M163" s="23"/>
      <c r="N163" s="23"/>
      <c r="O163" s="23"/>
      <c r="P163" s="23"/>
      <c r="Q163" s="23"/>
    </row>
    <row r="164" spans="2:17" x14ac:dyDescent="0.25">
      <c r="B164" s="1"/>
      <c r="D164" s="4"/>
      <c r="E164" s="4"/>
      <c r="F164" s="4"/>
      <c r="G164" s="4"/>
      <c r="H164" s="4"/>
      <c r="I164" s="4"/>
      <c r="J164" s="4"/>
      <c r="K164" s="4"/>
      <c r="M164" s="23"/>
      <c r="N164" s="23"/>
      <c r="O164" s="23"/>
      <c r="P164" s="23"/>
      <c r="Q164" s="23"/>
    </row>
    <row r="165" spans="2:17" x14ac:dyDescent="0.25">
      <c r="B165" s="1"/>
      <c r="D165" s="4"/>
      <c r="E165" s="4"/>
      <c r="F165" s="4"/>
      <c r="G165" s="4"/>
      <c r="H165" s="4"/>
      <c r="I165" s="4"/>
      <c r="J165" s="4"/>
      <c r="K165" s="4"/>
      <c r="M165" s="23"/>
      <c r="N165" s="23"/>
      <c r="O165" s="23"/>
      <c r="P165" s="23"/>
      <c r="Q165" s="23"/>
    </row>
    <row r="166" spans="2:17" x14ac:dyDescent="0.25">
      <c r="B166" s="1"/>
      <c r="M166" s="23"/>
      <c r="N166" s="23"/>
      <c r="O166" s="23"/>
      <c r="P166" s="23"/>
      <c r="Q166" s="23"/>
    </row>
    <row r="167" spans="2:17" x14ac:dyDescent="0.25">
      <c r="B167" s="1"/>
      <c r="M167" s="23"/>
      <c r="N167" s="23"/>
      <c r="O167" s="23"/>
      <c r="P167" s="23"/>
      <c r="Q167" s="23"/>
    </row>
    <row r="168" spans="2:17" x14ac:dyDescent="0.25">
      <c r="B168" s="1"/>
      <c r="M168" s="23"/>
      <c r="N168" s="23"/>
      <c r="O168" s="23"/>
      <c r="P168" s="23"/>
      <c r="Q168" s="23"/>
    </row>
    <row r="169" spans="2:17" x14ac:dyDescent="0.25">
      <c r="B169" s="1"/>
      <c r="M169" s="23"/>
      <c r="N169" s="23"/>
      <c r="O169" s="23"/>
      <c r="P169" s="23"/>
      <c r="Q169" s="23"/>
    </row>
    <row r="170" spans="2:17" x14ac:dyDescent="0.25">
      <c r="B170" s="1"/>
      <c r="M170" s="23"/>
      <c r="N170" s="23"/>
      <c r="O170" s="23"/>
      <c r="P170" s="23"/>
      <c r="Q170" s="23"/>
    </row>
    <row r="171" spans="2:17" x14ac:dyDescent="0.25">
      <c r="B171" s="1"/>
      <c r="M171" s="23"/>
      <c r="N171" s="23"/>
      <c r="O171" s="23"/>
      <c r="P171" s="23"/>
      <c r="Q171" s="23"/>
    </row>
    <row r="172" spans="2:17" x14ac:dyDescent="0.25">
      <c r="B172" s="1"/>
      <c r="M172" s="23"/>
      <c r="N172" s="23"/>
      <c r="O172" s="23"/>
      <c r="P172" s="23"/>
      <c r="Q172" s="23"/>
    </row>
    <row r="173" spans="2:17" x14ac:dyDescent="0.25">
      <c r="B173" s="1"/>
      <c r="M173" s="23"/>
      <c r="N173" s="23"/>
      <c r="O173" s="23"/>
      <c r="P173" s="23"/>
      <c r="Q173" s="23"/>
    </row>
    <row r="174" spans="2:17" x14ac:dyDescent="0.25">
      <c r="B174" s="1"/>
      <c r="M174" s="23"/>
      <c r="N174" s="23"/>
      <c r="O174" s="23"/>
      <c r="P174" s="23"/>
      <c r="Q174" s="23"/>
    </row>
    <row r="175" spans="2:17" x14ac:dyDescent="0.25">
      <c r="B175" s="1"/>
      <c r="M175" s="23"/>
      <c r="N175" s="23"/>
      <c r="O175" s="23"/>
      <c r="P175" s="23"/>
      <c r="Q175" s="23"/>
    </row>
    <row r="176" spans="2:17" x14ac:dyDescent="0.25">
      <c r="B176" s="1"/>
      <c r="M176" s="23"/>
      <c r="N176" s="23"/>
      <c r="O176" s="23"/>
      <c r="P176" s="23"/>
      <c r="Q176" s="23"/>
    </row>
    <row r="177" spans="2:17" x14ac:dyDescent="0.25">
      <c r="B177" s="1"/>
      <c r="M177" s="23"/>
      <c r="N177" s="23"/>
      <c r="O177" s="23"/>
      <c r="P177" s="23"/>
      <c r="Q177" s="23"/>
    </row>
    <row r="178" spans="2:17" x14ac:dyDescent="0.25">
      <c r="B178" s="1"/>
      <c r="M178" s="23"/>
      <c r="N178" s="23"/>
      <c r="O178" s="23"/>
      <c r="P178" s="23"/>
      <c r="Q178" s="23"/>
    </row>
    <row r="179" spans="2:17" x14ac:dyDescent="0.25">
      <c r="B179" s="1"/>
      <c r="M179" s="23"/>
      <c r="N179" s="23"/>
      <c r="O179" s="23"/>
      <c r="P179" s="23"/>
      <c r="Q179" s="23"/>
    </row>
    <row r="180" spans="2:17" x14ac:dyDescent="0.25">
      <c r="B180" s="1"/>
      <c r="M180" s="23"/>
      <c r="N180" s="23"/>
      <c r="O180" s="23"/>
      <c r="P180" s="23"/>
      <c r="Q180" s="23"/>
    </row>
    <row r="181" spans="2:17" x14ac:dyDescent="0.25">
      <c r="B181" s="1"/>
      <c r="M181" s="23"/>
      <c r="N181" s="23"/>
      <c r="O181" s="23"/>
      <c r="P181" s="23"/>
      <c r="Q181" s="23"/>
    </row>
    <row r="182" spans="2:17" x14ac:dyDescent="0.25">
      <c r="B182" s="1"/>
      <c r="M182" s="23"/>
      <c r="N182" s="23"/>
      <c r="O182" s="23"/>
      <c r="P182" s="23"/>
      <c r="Q182" s="23"/>
    </row>
    <row r="183" spans="2:17" x14ac:dyDescent="0.25">
      <c r="B183" s="1"/>
      <c r="M183" s="23"/>
      <c r="N183" s="23"/>
      <c r="O183" s="23"/>
      <c r="P183" s="23"/>
      <c r="Q183" s="23"/>
    </row>
    <row r="184" spans="2:17" x14ac:dyDescent="0.25">
      <c r="B184" s="1"/>
      <c r="M184" s="23"/>
      <c r="N184" s="23"/>
      <c r="O184" s="23"/>
      <c r="P184" s="23"/>
      <c r="Q184" s="23"/>
    </row>
    <row r="185" spans="2:17" x14ac:dyDescent="0.25">
      <c r="B185" s="1"/>
      <c r="M185" s="23"/>
      <c r="N185" s="23"/>
      <c r="O185" s="23"/>
      <c r="P185" s="23"/>
      <c r="Q185" s="23"/>
    </row>
    <row r="186" spans="2:17" x14ac:dyDescent="0.25">
      <c r="B186" s="1"/>
      <c r="M186" s="23"/>
      <c r="N186" s="23"/>
      <c r="O186" s="23"/>
      <c r="P186" s="23"/>
      <c r="Q186" s="23"/>
    </row>
    <row r="187" spans="2:17" x14ac:dyDescent="0.25">
      <c r="B187" s="1"/>
      <c r="M187" s="23"/>
      <c r="N187" s="23"/>
      <c r="O187" s="23"/>
      <c r="P187" s="23"/>
      <c r="Q187" s="23"/>
    </row>
    <row r="188" spans="2:17" x14ac:dyDescent="0.25">
      <c r="B188" s="1"/>
      <c r="M188" s="23"/>
      <c r="N188" s="23"/>
      <c r="O188" s="23"/>
      <c r="P188" s="23"/>
      <c r="Q188" s="23"/>
    </row>
    <row r="189" spans="2:17" x14ac:dyDescent="0.25">
      <c r="B189" s="1"/>
      <c r="M189" s="23"/>
      <c r="N189" s="23"/>
      <c r="O189" s="23"/>
      <c r="P189" s="23"/>
      <c r="Q189" s="23"/>
    </row>
    <row r="190" spans="2:17" x14ac:dyDescent="0.25">
      <c r="B190" s="1"/>
      <c r="M190" s="23"/>
      <c r="N190" s="23"/>
      <c r="O190" s="23"/>
      <c r="P190" s="23"/>
      <c r="Q190" s="23"/>
    </row>
    <row r="191" spans="2:17" x14ac:dyDescent="0.25">
      <c r="B191" s="1"/>
      <c r="M191" s="23"/>
      <c r="N191" s="23"/>
      <c r="O191" s="23"/>
      <c r="P191" s="23"/>
      <c r="Q191" s="23"/>
    </row>
    <row r="192" spans="2:17" x14ac:dyDescent="0.25">
      <c r="B192" s="1"/>
      <c r="M192" s="23"/>
      <c r="N192" s="23"/>
      <c r="O192" s="23"/>
      <c r="P192" s="23"/>
      <c r="Q192" s="23"/>
    </row>
    <row r="193" spans="2:17" x14ac:dyDescent="0.25">
      <c r="B193" s="1"/>
      <c r="M193" s="23"/>
      <c r="N193" s="23"/>
      <c r="O193" s="23"/>
      <c r="P193" s="23"/>
      <c r="Q193" s="23"/>
    </row>
    <row r="194" spans="2:17" x14ac:dyDescent="0.25">
      <c r="B194" s="1"/>
      <c r="M194" s="23"/>
      <c r="N194" s="23"/>
      <c r="O194" s="23"/>
      <c r="P194" s="23"/>
      <c r="Q194" s="23"/>
    </row>
    <row r="195" spans="2:17" x14ac:dyDescent="0.25">
      <c r="B195" s="1"/>
      <c r="M195" s="23"/>
      <c r="N195" s="23"/>
      <c r="O195" s="23"/>
      <c r="P195" s="23"/>
      <c r="Q195" s="23"/>
    </row>
    <row r="196" spans="2:17" x14ac:dyDescent="0.25">
      <c r="B196" s="1"/>
      <c r="M196" s="23"/>
      <c r="N196" s="23"/>
      <c r="O196" s="23"/>
      <c r="P196" s="23"/>
      <c r="Q196" s="23"/>
    </row>
    <row r="197" spans="2:17" x14ac:dyDescent="0.25">
      <c r="B197" s="1"/>
      <c r="M197" s="23"/>
      <c r="N197" s="23"/>
      <c r="O197" s="23"/>
      <c r="P197" s="23"/>
      <c r="Q197" s="23"/>
    </row>
    <row r="198" spans="2:17" x14ac:dyDescent="0.25">
      <c r="B198" s="1"/>
      <c r="M198" s="23"/>
      <c r="N198" s="23"/>
      <c r="O198" s="23"/>
      <c r="P198" s="23"/>
      <c r="Q198" s="23"/>
    </row>
    <row r="199" spans="2:17" x14ac:dyDescent="0.25">
      <c r="B199" s="1"/>
      <c r="M199" s="23"/>
      <c r="N199" s="23"/>
      <c r="O199" s="23"/>
      <c r="P199" s="23"/>
      <c r="Q199" s="23"/>
    </row>
    <row r="200" spans="2:17" x14ac:dyDescent="0.25">
      <c r="B200" s="1"/>
      <c r="M200" s="23"/>
      <c r="N200" s="23"/>
      <c r="O200" s="23"/>
      <c r="P200" s="23"/>
      <c r="Q200" s="23"/>
    </row>
    <row r="201" spans="2:17" x14ac:dyDescent="0.25">
      <c r="B201" s="1"/>
      <c r="M201" s="23"/>
      <c r="N201" s="23"/>
      <c r="O201" s="23"/>
      <c r="P201" s="23"/>
      <c r="Q201" s="23"/>
    </row>
    <row r="202" spans="2:17" x14ac:dyDescent="0.25">
      <c r="B202" s="1"/>
      <c r="M202" s="23"/>
      <c r="N202" s="23"/>
      <c r="O202" s="23"/>
      <c r="P202" s="23"/>
      <c r="Q202" s="23"/>
    </row>
    <row r="203" spans="2:17" x14ac:dyDescent="0.25">
      <c r="B203" s="1"/>
      <c r="M203" s="23"/>
      <c r="N203" s="23"/>
      <c r="O203" s="23"/>
      <c r="P203" s="23"/>
      <c r="Q203" s="23"/>
    </row>
    <row r="204" spans="2:17" x14ac:dyDescent="0.25">
      <c r="B204" s="1"/>
      <c r="M204" s="23"/>
      <c r="N204" s="23"/>
      <c r="O204" s="23"/>
      <c r="P204" s="23"/>
      <c r="Q204" s="23"/>
    </row>
    <row r="205" spans="2:17" x14ac:dyDescent="0.25">
      <c r="B205" s="1"/>
      <c r="M205" s="23"/>
      <c r="N205" s="23"/>
      <c r="O205" s="23"/>
      <c r="P205" s="23"/>
      <c r="Q205" s="23"/>
    </row>
    <row r="206" spans="2:17" x14ac:dyDescent="0.25">
      <c r="B206" s="1"/>
      <c r="M206" s="23"/>
      <c r="N206" s="23"/>
      <c r="O206" s="23"/>
      <c r="P206" s="23"/>
      <c r="Q206" s="23"/>
    </row>
    <row r="207" spans="2:17" x14ac:dyDescent="0.25">
      <c r="B207" s="1"/>
      <c r="M207" s="23"/>
      <c r="N207" s="23"/>
      <c r="O207" s="23"/>
      <c r="P207" s="23"/>
      <c r="Q207" s="23"/>
    </row>
    <row r="208" spans="2:17" x14ac:dyDescent="0.25">
      <c r="B208" s="1"/>
      <c r="M208" s="23"/>
      <c r="N208" s="23"/>
      <c r="O208" s="23"/>
      <c r="P208" s="23"/>
      <c r="Q208" s="23"/>
    </row>
    <row r="209" spans="2:17" x14ac:dyDescent="0.25">
      <c r="B209" s="1"/>
      <c r="M209" s="23"/>
      <c r="N209" s="23"/>
      <c r="O209" s="23"/>
      <c r="P209" s="23"/>
      <c r="Q209" s="23"/>
    </row>
    <row r="210" spans="2:17" x14ac:dyDescent="0.25">
      <c r="B210" s="1"/>
      <c r="M210" s="23"/>
      <c r="N210" s="23"/>
      <c r="O210" s="23"/>
      <c r="P210" s="23"/>
      <c r="Q210" s="23"/>
    </row>
    <row r="211" spans="2:17" x14ac:dyDescent="0.25">
      <c r="B211" s="1"/>
      <c r="M211" s="23"/>
      <c r="N211" s="23"/>
      <c r="O211" s="23"/>
      <c r="P211" s="23"/>
      <c r="Q211" s="23"/>
    </row>
    <row r="212" spans="2:17" x14ac:dyDescent="0.25">
      <c r="B212" s="1"/>
      <c r="M212" s="23"/>
      <c r="N212" s="23"/>
      <c r="O212" s="23"/>
      <c r="P212" s="23"/>
      <c r="Q212" s="23"/>
    </row>
    <row r="213" spans="2:17" x14ac:dyDescent="0.25">
      <c r="B213" s="1"/>
      <c r="M213" s="23"/>
      <c r="N213" s="23"/>
      <c r="O213" s="23"/>
      <c r="P213" s="23"/>
      <c r="Q213" s="23"/>
    </row>
    <row r="214" spans="2:17" x14ac:dyDescent="0.25">
      <c r="B214" s="1"/>
      <c r="M214" s="23"/>
      <c r="N214" s="23"/>
      <c r="O214" s="23"/>
      <c r="P214" s="23"/>
      <c r="Q214" s="23"/>
    </row>
    <row r="215" spans="2:17" x14ac:dyDescent="0.25">
      <c r="B215" s="1"/>
      <c r="M215" s="23"/>
      <c r="N215" s="23"/>
      <c r="O215" s="23"/>
      <c r="P215" s="23"/>
      <c r="Q215" s="23"/>
    </row>
    <row r="216" spans="2:17" x14ac:dyDescent="0.25">
      <c r="B216" s="1"/>
      <c r="M216" s="23"/>
      <c r="N216" s="23"/>
      <c r="O216" s="23"/>
      <c r="P216" s="23"/>
      <c r="Q216" s="23"/>
    </row>
    <row r="217" spans="2:17" x14ac:dyDescent="0.25">
      <c r="B217" s="1"/>
      <c r="M217" s="23"/>
      <c r="N217" s="23"/>
      <c r="O217" s="23"/>
      <c r="P217" s="23"/>
      <c r="Q217" s="23"/>
    </row>
    <row r="218" spans="2:17" x14ac:dyDescent="0.25">
      <c r="B218" s="1"/>
      <c r="M218" s="23"/>
      <c r="N218" s="23"/>
      <c r="O218" s="23"/>
      <c r="P218" s="23"/>
      <c r="Q218" s="23"/>
    </row>
    <row r="219" spans="2:17" x14ac:dyDescent="0.25">
      <c r="B219" s="1"/>
      <c r="M219" s="23"/>
      <c r="N219" s="23"/>
      <c r="O219" s="23"/>
      <c r="P219" s="23"/>
      <c r="Q219" s="23"/>
    </row>
    <row r="220" spans="2:17" x14ac:dyDescent="0.25">
      <c r="B220" s="1"/>
      <c r="M220" s="23"/>
      <c r="N220" s="23"/>
      <c r="O220" s="23"/>
      <c r="P220" s="23"/>
      <c r="Q220" s="23"/>
    </row>
    <row r="221" spans="2:17" x14ac:dyDescent="0.25">
      <c r="B221" s="1"/>
      <c r="M221" s="23"/>
      <c r="N221" s="23"/>
      <c r="O221" s="23"/>
      <c r="P221" s="23"/>
      <c r="Q221" s="23"/>
    </row>
    <row r="222" spans="2:17" x14ac:dyDescent="0.25">
      <c r="B222" s="1"/>
      <c r="M222" s="23"/>
      <c r="N222" s="23"/>
      <c r="O222" s="23"/>
      <c r="P222" s="23"/>
      <c r="Q222" s="23"/>
    </row>
    <row r="223" spans="2:17" x14ac:dyDescent="0.25">
      <c r="B223" s="1"/>
      <c r="M223" s="23"/>
      <c r="N223" s="23"/>
      <c r="O223" s="23"/>
      <c r="P223" s="23"/>
      <c r="Q223" s="23"/>
    </row>
    <row r="224" spans="2:17" x14ac:dyDescent="0.25">
      <c r="B224" s="1"/>
      <c r="M224" s="23"/>
      <c r="N224" s="23"/>
      <c r="O224" s="23"/>
      <c r="P224" s="23"/>
      <c r="Q224" s="23"/>
    </row>
    <row r="225" spans="2:17" x14ac:dyDescent="0.25">
      <c r="B225" s="1"/>
      <c r="M225" s="23"/>
      <c r="N225" s="23"/>
      <c r="O225" s="23"/>
      <c r="P225" s="23"/>
      <c r="Q225" s="23"/>
    </row>
    <row r="226" spans="2:17" x14ac:dyDescent="0.25">
      <c r="B226" s="1"/>
      <c r="M226" s="23"/>
      <c r="N226" s="23"/>
      <c r="O226" s="23"/>
      <c r="P226" s="23"/>
      <c r="Q226" s="23"/>
    </row>
    <row r="227" spans="2:17" x14ac:dyDescent="0.25">
      <c r="B227" s="1"/>
      <c r="M227" s="23"/>
      <c r="N227" s="23"/>
      <c r="O227" s="23"/>
      <c r="P227" s="23"/>
      <c r="Q227" s="23"/>
    </row>
    <row r="228" spans="2:17" x14ac:dyDescent="0.25">
      <c r="B228" s="1"/>
      <c r="M228" s="23"/>
      <c r="N228" s="23"/>
      <c r="O228" s="23"/>
      <c r="P228" s="23"/>
      <c r="Q228" s="23"/>
    </row>
    <row r="229" spans="2:17" x14ac:dyDescent="0.25">
      <c r="B229" s="1"/>
      <c r="M229" s="23"/>
      <c r="N229" s="23"/>
      <c r="O229" s="23"/>
      <c r="P229" s="23"/>
      <c r="Q229" s="23"/>
    </row>
    <row r="230" spans="2:17" x14ac:dyDescent="0.25">
      <c r="B230" s="1"/>
      <c r="M230" s="23"/>
      <c r="N230" s="23"/>
      <c r="O230" s="23"/>
      <c r="P230" s="23"/>
      <c r="Q230" s="23"/>
    </row>
    <row r="231" spans="2:17" x14ac:dyDescent="0.25">
      <c r="B231" s="1"/>
      <c r="M231" s="23"/>
      <c r="N231" s="23"/>
      <c r="O231" s="23"/>
      <c r="P231" s="23"/>
      <c r="Q231" s="23"/>
    </row>
    <row r="232" spans="2:17" x14ac:dyDescent="0.25">
      <c r="B232" s="1"/>
      <c r="M232" s="23"/>
      <c r="N232" s="23"/>
      <c r="O232" s="23"/>
      <c r="P232" s="23"/>
      <c r="Q232" s="23"/>
    </row>
    <row r="233" spans="2:17" x14ac:dyDescent="0.25">
      <c r="B233" s="1"/>
      <c r="M233" s="23"/>
      <c r="N233" s="23"/>
      <c r="O233" s="23"/>
      <c r="P233" s="23"/>
      <c r="Q233" s="23"/>
    </row>
    <row r="234" spans="2:17" x14ac:dyDescent="0.25">
      <c r="B234" s="1"/>
      <c r="M234" s="23"/>
      <c r="N234" s="23"/>
      <c r="O234" s="23"/>
      <c r="P234" s="23"/>
      <c r="Q234" s="23"/>
    </row>
    <row r="235" spans="2:17" x14ac:dyDescent="0.25">
      <c r="B235" s="1"/>
      <c r="M235" s="23"/>
      <c r="N235" s="23"/>
      <c r="O235" s="23"/>
      <c r="P235" s="23"/>
      <c r="Q235" s="23"/>
    </row>
    <row r="236" spans="2:17" x14ac:dyDescent="0.25">
      <c r="B236" s="1"/>
      <c r="M236" s="23"/>
      <c r="N236" s="23"/>
      <c r="O236" s="23"/>
      <c r="P236" s="23"/>
      <c r="Q236" s="23"/>
    </row>
    <row r="237" spans="2:17" x14ac:dyDescent="0.25">
      <c r="B237" s="1"/>
      <c r="M237" s="23"/>
      <c r="N237" s="23"/>
      <c r="O237" s="23"/>
      <c r="P237" s="23"/>
      <c r="Q237" s="23"/>
    </row>
    <row r="238" spans="2:17" x14ac:dyDescent="0.25">
      <c r="B238" s="1"/>
      <c r="M238" s="23"/>
      <c r="N238" s="23"/>
      <c r="O238" s="23"/>
      <c r="P238" s="23"/>
      <c r="Q238" s="23"/>
    </row>
    <row r="239" spans="2:17" x14ac:dyDescent="0.25">
      <c r="B239" s="1"/>
      <c r="M239" s="23"/>
      <c r="N239" s="23"/>
      <c r="O239" s="23"/>
      <c r="P239" s="23"/>
      <c r="Q239" s="23"/>
    </row>
    <row r="240" spans="2:17" x14ac:dyDescent="0.25">
      <c r="B240" s="1"/>
      <c r="M240" s="23"/>
      <c r="N240" s="23"/>
      <c r="O240" s="23"/>
      <c r="P240" s="23"/>
      <c r="Q240" s="23"/>
    </row>
    <row r="241" spans="2:17" x14ac:dyDescent="0.25">
      <c r="B241" s="1"/>
      <c r="M241" s="23"/>
      <c r="N241" s="23"/>
      <c r="O241" s="23"/>
      <c r="P241" s="23"/>
      <c r="Q241" s="23"/>
    </row>
    <row r="242" spans="2:17" x14ac:dyDescent="0.25">
      <c r="B242" s="1"/>
      <c r="M242" s="23"/>
      <c r="N242" s="23"/>
      <c r="O242" s="23"/>
      <c r="P242" s="23"/>
      <c r="Q242" s="23"/>
    </row>
    <row r="243" spans="2:17" x14ac:dyDescent="0.25">
      <c r="B243" s="1"/>
      <c r="M243" s="23"/>
      <c r="N243" s="23"/>
      <c r="O243" s="23"/>
      <c r="P243" s="23"/>
      <c r="Q243" s="23"/>
    </row>
    <row r="244" spans="2:17" x14ac:dyDescent="0.25">
      <c r="B244" s="1"/>
      <c r="M244" s="23"/>
      <c r="N244" s="23"/>
      <c r="O244" s="23"/>
      <c r="P244" s="23"/>
      <c r="Q244" s="23"/>
    </row>
    <row r="245" spans="2:17" x14ac:dyDescent="0.25">
      <c r="B245" s="1"/>
      <c r="M245" s="23"/>
      <c r="N245" s="23"/>
      <c r="O245" s="23"/>
      <c r="P245" s="23"/>
      <c r="Q245" s="23"/>
    </row>
    <row r="246" spans="2:17" x14ac:dyDescent="0.25">
      <c r="B246" s="1"/>
      <c r="M246" s="23"/>
      <c r="N246" s="23"/>
      <c r="O246" s="23"/>
      <c r="P246" s="23"/>
      <c r="Q246" s="23"/>
    </row>
    <row r="247" spans="2:17" x14ac:dyDescent="0.25">
      <c r="B247" s="1"/>
      <c r="M247" s="23"/>
      <c r="N247" s="23"/>
      <c r="O247" s="23"/>
      <c r="P247" s="23"/>
      <c r="Q247" s="23"/>
    </row>
    <row r="248" spans="2:17" x14ac:dyDescent="0.25">
      <c r="B248" s="1"/>
      <c r="M248" s="23"/>
      <c r="N248" s="23"/>
      <c r="O248" s="23"/>
      <c r="P248" s="23"/>
      <c r="Q248" s="23"/>
    </row>
    <row r="249" spans="2:17" x14ac:dyDescent="0.25">
      <c r="B249" s="1"/>
      <c r="M249" s="23"/>
      <c r="N249" s="23"/>
      <c r="O249" s="23"/>
      <c r="P249" s="23"/>
      <c r="Q249" s="23"/>
    </row>
    <row r="250" spans="2:17" x14ac:dyDescent="0.25">
      <c r="B250" s="1"/>
      <c r="M250" s="23"/>
      <c r="N250" s="23"/>
      <c r="O250" s="23"/>
      <c r="P250" s="23"/>
      <c r="Q250" s="23"/>
    </row>
    <row r="251" spans="2:17" x14ac:dyDescent="0.25">
      <c r="B251" s="1"/>
      <c r="M251" s="23"/>
      <c r="N251" s="23"/>
      <c r="O251" s="23"/>
      <c r="P251" s="23"/>
      <c r="Q251" s="23"/>
    </row>
    <row r="252" spans="2:17" x14ac:dyDescent="0.25">
      <c r="B252" s="1"/>
      <c r="M252" s="23"/>
      <c r="N252" s="23"/>
      <c r="O252" s="23"/>
      <c r="P252" s="23"/>
      <c r="Q252" s="23"/>
    </row>
    <row r="253" spans="2:17" x14ac:dyDescent="0.25">
      <c r="B253" s="1"/>
    </row>
    <row r="254" spans="2:17" x14ac:dyDescent="0.25">
      <c r="B254" s="1"/>
    </row>
    <row r="255" spans="2:17" x14ac:dyDescent="0.25">
      <c r="B255" s="1"/>
    </row>
    <row r="256" spans="2:17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</sheetData>
  <mergeCells count="1">
    <mergeCell ref="A3:Q3"/>
  </mergeCells>
  <pageMargins left="0.2" right="0.2" top="0.25" bottom="0.1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2311-C2E8-4BE6-9BA9-437DFDDC7B31}">
  <dimension ref="A1:K97"/>
  <sheetViews>
    <sheetView workbookViewId="0">
      <selection activeCell="M12" sqref="M12"/>
    </sheetView>
  </sheetViews>
  <sheetFormatPr defaultRowHeight="14.5" x14ac:dyDescent="0.35"/>
  <cols>
    <col min="1" max="1" width="17.7265625" bestFit="1" customWidth="1"/>
    <col min="2" max="2" width="6.90625" customWidth="1"/>
    <col min="3" max="3" width="2.81640625" bestFit="1" customWidth="1"/>
  </cols>
  <sheetData>
    <row r="1" spans="1:11" x14ac:dyDescent="0.35">
      <c r="A1" t="s">
        <v>39</v>
      </c>
    </row>
    <row r="2" spans="1:11" x14ac:dyDescent="0.35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</row>
    <row r="3" spans="1:11" x14ac:dyDescent="0.35">
      <c r="A3" t="s">
        <v>40</v>
      </c>
      <c r="B3">
        <v>93900</v>
      </c>
      <c r="C3">
        <v>20</v>
      </c>
      <c r="D3">
        <v>13120</v>
      </c>
      <c r="E3">
        <v>14980</v>
      </c>
      <c r="F3">
        <v>16860</v>
      </c>
      <c r="G3">
        <v>18720</v>
      </c>
      <c r="H3">
        <v>20220</v>
      </c>
      <c r="I3">
        <v>21720</v>
      </c>
      <c r="J3">
        <v>23220</v>
      </c>
      <c r="K3">
        <v>24720</v>
      </c>
    </row>
    <row r="4" spans="1:11" x14ac:dyDescent="0.35">
      <c r="C4">
        <v>30</v>
      </c>
      <c r="D4">
        <v>19680</v>
      </c>
      <c r="E4">
        <v>22470</v>
      </c>
      <c r="F4">
        <v>25290</v>
      </c>
      <c r="G4">
        <v>28080</v>
      </c>
      <c r="H4">
        <v>30330</v>
      </c>
      <c r="I4">
        <v>32580</v>
      </c>
      <c r="J4">
        <v>34830</v>
      </c>
      <c r="K4">
        <v>37080</v>
      </c>
    </row>
    <row r="5" spans="1:11" x14ac:dyDescent="0.35">
      <c r="C5">
        <v>40</v>
      </c>
      <c r="D5">
        <v>26240</v>
      </c>
      <c r="E5">
        <v>29960</v>
      </c>
      <c r="F5">
        <v>33720</v>
      </c>
      <c r="G5">
        <v>37440</v>
      </c>
      <c r="H5">
        <v>40440</v>
      </c>
      <c r="I5">
        <v>43440</v>
      </c>
      <c r="J5">
        <v>46440</v>
      </c>
      <c r="K5">
        <v>49440</v>
      </c>
    </row>
    <row r="6" spans="1:11" x14ac:dyDescent="0.35">
      <c r="C6">
        <v>50</v>
      </c>
      <c r="D6">
        <v>32800</v>
      </c>
      <c r="E6">
        <v>37450</v>
      </c>
      <c r="F6">
        <v>42150</v>
      </c>
      <c r="G6">
        <v>46800</v>
      </c>
      <c r="H6">
        <v>50550</v>
      </c>
      <c r="I6">
        <v>54300</v>
      </c>
      <c r="J6">
        <v>58050</v>
      </c>
      <c r="K6">
        <v>61800</v>
      </c>
    </row>
    <row r="7" spans="1:11" x14ac:dyDescent="0.35">
      <c r="C7">
        <v>60</v>
      </c>
      <c r="D7">
        <v>39360</v>
      </c>
      <c r="E7">
        <v>44940</v>
      </c>
      <c r="F7">
        <v>50580</v>
      </c>
      <c r="G7">
        <v>56160</v>
      </c>
      <c r="H7">
        <v>60660</v>
      </c>
      <c r="I7">
        <v>65160</v>
      </c>
      <c r="J7">
        <v>69660</v>
      </c>
      <c r="K7">
        <v>74160</v>
      </c>
    </row>
    <row r="8" spans="1:11" x14ac:dyDescent="0.35">
      <c r="C8">
        <v>70</v>
      </c>
      <c r="D8">
        <v>45920</v>
      </c>
      <c r="E8">
        <v>52430</v>
      </c>
      <c r="F8">
        <v>59009.999999999993</v>
      </c>
      <c r="G8">
        <v>65519.999999999993</v>
      </c>
      <c r="H8">
        <v>70770</v>
      </c>
      <c r="I8">
        <v>76020</v>
      </c>
      <c r="J8">
        <v>81270</v>
      </c>
      <c r="K8">
        <v>86520</v>
      </c>
    </row>
    <row r="9" spans="1:11" x14ac:dyDescent="0.35">
      <c r="C9">
        <v>80</v>
      </c>
      <c r="D9">
        <v>52480</v>
      </c>
      <c r="E9">
        <v>59920</v>
      </c>
      <c r="F9">
        <v>67440</v>
      </c>
      <c r="G9">
        <v>74880</v>
      </c>
      <c r="H9">
        <v>80880</v>
      </c>
      <c r="I9">
        <v>86880</v>
      </c>
      <c r="J9">
        <v>92880</v>
      </c>
      <c r="K9">
        <v>98880</v>
      </c>
    </row>
    <row r="11" spans="1:11" x14ac:dyDescent="0.35">
      <c r="A11" t="s">
        <v>41</v>
      </c>
      <c r="B11">
        <v>82400</v>
      </c>
      <c r="C11">
        <v>20</v>
      </c>
      <c r="D11">
        <v>12000</v>
      </c>
      <c r="E11">
        <v>13720</v>
      </c>
      <c r="F11">
        <v>15440</v>
      </c>
      <c r="G11">
        <v>17140</v>
      </c>
      <c r="H11">
        <v>18520</v>
      </c>
      <c r="I11">
        <v>19900</v>
      </c>
      <c r="J11">
        <v>21260</v>
      </c>
      <c r="K11">
        <v>22640</v>
      </c>
    </row>
    <row r="12" spans="1:11" x14ac:dyDescent="0.35">
      <c r="C12">
        <v>30</v>
      </c>
      <c r="D12">
        <v>18000</v>
      </c>
      <c r="E12">
        <v>20580</v>
      </c>
      <c r="F12">
        <v>23160</v>
      </c>
      <c r="G12">
        <v>25710</v>
      </c>
      <c r="H12">
        <v>27780</v>
      </c>
      <c r="I12">
        <v>29850</v>
      </c>
      <c r="J12">
        <v>31890</v>
      </c>
      <c r="K12">
        <v>33960</v>
      </c>
    </row>
    <row r="13" spans="1:11" x14ac:dyDescent="0.35">
      <c r="C13">
        <v>40</v>
      </c>
      <c r="D13">
        <v>24000</v>
      </c>
      <c r="E13">
        <v>27440</v>
      </c>
      <c r="F13">
        <v>30880</v>
      </c>
      <c r="G13">
        <v>34280</v>
      </c>
      <c r="H13">
        <v>37040</v>
      </c>
      <c r="I13">
        <v>39800</v>
      </c>
      <c r="J13">
        <v>42520</v>
      </c>
      <c r="K13">
        <v>45280</v>
      </c>
    </row>
    <row r="14" spans="1:11" x14ac:dyDescent="0.35">
      <c r="C14">
        <v>50</v>
      </c>
      <c r="D14">
        <v>30000</v>
      </c>
      <c r="E14">
        <v>34300</v>
      </c>
      <c r="F14">
        <v>38600</v>
      </c>
      <c r="G14">
        <v>42850</v>
      </c>
      <c r="H14">
        <v>46300</v>
      </c>
      <c r="I14">
        <v>49750</v>
      </c>
      <c r="J14">
        <v>53150</v>
      </c>
      <c r="K14">
        <v>56600</v>
      </c>
    </row>
    <row r="15" spans="1:11" x14ac:dyDescent="0.35">
      <c r="C15">
        <v>60</v>
      </c>
      <c r="D15">
        <v>36000</v>
      </c>
      <c r="E15">
        <v>41160</v>
      </c>
      <c r="F15">
        <v>46320</v>
      </c>
      <c r="G15">
        <v>51420</v>
      </c>
      <c r="H15">
        <v>55560</v>
      </c>
      <c r="I15">
        <v>59700</v>
      </c>
      <c r="J15">
        <v>63780</v>
      </c>
      <c r="K15">
        <v>67920</v>
      </c>
    </row>
    <row r="16" spans="1:11" x14ac:dyDescent="0.35">
      <c r="C16">
        <v>70</v>
      </c>
      <c r="D16">
        <v>42000</v>
      </c>
      <c r="E16">
        <v>48020</v>
      </c>
      <c r="F16">
        <v>54040</v>
      </c>
      <c r="G16">
        <v>59989.999999999993</v>
      </c>
      <c r="H16">
        <v>64819.999999999993</v>
      </c>
      <c r="I16">
        <v>69650</v>
      </c>
      <c r="J16">
        <v>74410</v>
      </c>
      <c r="K16">
        <v>79240</v>
      </c>
    </row>
    <row r="17" spans="1:11" x14ac:dyDescent="0.35">
      <c r="C17">
        <v>80</v>
      </c>
      <c r="D17">
        <v>48000</v>
      </c>
      <c r="E17">
        <v>54880</v>
      </c>
      <c r="F17">
        <v>61760</v>
      </c>
      <c r="G17">
        <v>68560</v>
      </c>
      <c r="H17">
        <v>74080</v>
      </c>
      <c r="I17">
        <v>79600</v>
      </c>
      <c r="J17">
        <v>85040</v>
      </c>
      <c r="K17">
        <v>90560</v>
      </c>
    </row>
    <row r="19" spans="1:11" x14ac:dyDescent="0.35">
      <c r="A19" t="s">
        <v>42</v>
      </c>
      <c r="B19">
        <v>109000</v>
      </c>
      <c r="C19">
        <v>20</v>
      </c>
      <c r="D19">
        <v>15040</v>
      </c>
      <c r="E19">
        <v>17180</v>
      </c>
      <c r="F19">
        <v>19320</v>
      </c>
      <c r="G19">
        <v>21460</v>
      </c>
      <c r="H19">
        <v>23180</v>
      </c>
      <c r="I19">
        <v>24900</v>
      </c>
      <c r="J19">
        <v>26620</v>
      </c>
      <c r="K19">
        <v>28340</v>
      </c>
    </row>
    <row r="20" spans="1:11" x14ac:dyDescent="0.35">
      <c r="C20">
        <v>30</v>
      </c>
      <c r="D20">
        <v>22560</v>
      </c>
      <c r="E20">
        <v>25770</v>
      </c>
      <c r="F20">
        <v>28980</v>
      </c>
      <c r="G20">
        <v>32190</v>
      </c>
      <c r="H20">
        <v>34770</v>
      </c>
      <c r="I20">
        <v>37350</v>
      </c>
      <c r="J20">
        <v>39930</v>
      </c>
      <c r="K20">
        <v>42510</v>
      </c>
    </row>
    <row r="21" spans="1:11" x14ac:dyDescent="0.35">
      <c r="C21">
        <v>40</v>
      </c>
      <c r="D21">
        <v>30080</v>
      </c>
      <c r="E21">
        <v>34360</v>
      </c>
      <c r="F21">
        <v>38640</v>
      </c>
      <c r="G21">
        <v>42920</v>
      </c>
      <c r="H21">
        <v>46360</v>
      </c>
      <c r="I21">
        <v>49800</v>
      </c>
      <c r="J21">
        <v>53240</v>
      </c>
      <c r="K21">
        <v>56680</v>
      </c>
    </row>
    <row r="22" spans="1:11" x14ac:dyDescent="0.35">
      <c r="C22">
        <v>50</v>
      </c>
      <c r="D22">
        <v>37600</v>
      </c>
      <c r="E22">
        <v>42950</v>
      </c>
      <c r="F22">
        <v>48300</v>
      </c>
      <c r="G22">
        <v>53650</v>
      </c>
      <c r="H22">
        <v>57950</v>
      </c>
      <c r="I22">
        <v>62250</v>
      </c>
      <c r="J22">
        <v>66550</v>
      </c>
      <c r="K22">
        <v>70850</v>
      </c>
    </row>
    <row r="23" spans="1:11" x14ac:dyDescent="0.35">
      <c r="C23">
        <v>60</v>
      </c>
      <c r="D23">
        <v>45120</v>
      </c>
      <c r="E23">
        <v>51540</v>
      </c>
      <c r="F23">
        <v>57960</v>
      </c>
      <c r="G23">
        <v>64380</v>
      </c>
      <c r="H23">
        <v>69540</v>
      </c>
      <c r="I23">
        <v>74700</v>
      </c>
      <c r="J23">
        <v>79860</v>
      </c>
      <c r="K23">
        <v>85020</v>
      </c>
    </row>
    <row r="24" spans="1:11" x14ac:dyDescent="0.35">
      <c r="C24">
        <v>70</v>
      </c>
      <c r="D24">
        <v>52640</v>
      </c>
      <c r="E24">
        <v>60129.999999999993</v>
      </c>
      <c r="F24">
        <v>67620</v>
      </c>
      <c r="G24">
        <v>75110</v>
      </c>
      <c r="H24">
        <v>81130</v>
      </c>
      <c r="I24">
        <v>87150</v>
      </c>
      <c r="J24">
        <v>93170</v>
      </c>
      <c r="K24">
        <v>99190</v>
      </c>
    </row>
    <row r="25" spans="1:11" x14ac:dyDescent="0.35">
      <c r="C25">
        <v>80</v>
      </c>
      <c r="D25">
        <v>60160</v>
      </c>
      <c r="E25">
        <v>68720</v>
      </c>
      <c r="F25">
        <v>77280</v>
      </c>
      <c r="G25">
        <v>85840</v>
      </c>
      <c r="H25">
        <v>92720</v>
      </c>
      <c r="I25">
        <v>99600</v>
      </c>
      <c r="J25">
        <v>106480</v>
      </c>
      <c r="K25">
        <v>113360</v>
      </c>
    </row>
    <row r="27" spans="1:11" x14ac:dyDescent="0.35">
      <c r="A27" t="s">
        <v>43</v>
      </c>
      <c r="B27">
        <v>72300</v>
      </c>
      <c r="C27">
        <v>20</v>
      </c>
      <c r="D27">
        <v>12000</v>
      </c>
      <c r="E27">
        <v>13720</v>
      </c>
      <c r="F27">
        <v>15440</v>
      </c>
      <c r="G27">
        <v>17140</v>
      </c>
      <c r="H27">
        <v>18520</v>
      </c>
      <c r="I27">
        <v>19900</v>
      </c>
      <c r="J27">
        <v>21260</v>
      </c>
      <c r="K27">
        <v>22640</v>
      </c>
    </row>
    <row r="28" spans="1:11" x14ac:dyDescent="0.35">
      <c r="C28">
        <v>30</v>
      </c>
      <c r="D28">
        <v>18000</v>
      </c>
      <c r="E28">
        <v>20580</v>
      </c>
      <c r="F28">
        <v>23160</v>
      </c>
      <c r="G28">
        <v>25710</v>
      </c>
      <c r="H28">
        <v>27780</v>
      </c>
      <c r="I28">
        <v>29850</v>
      </c>
      <c r="J28">
        <v>31890</v>
      </c>
      <c r="K28">
        <v>33960</v>
      </c>
    </row>
    <row r="29" spans="1:11" x14ac:dyDescent="0.35">
      <c r="C29">
        <v>40</v>
      </c>
      <c r="D29">
        <v>24000</v>
      </c>
      <c r="E29">
        <v>27440</v>
      </c>
      <c r="F29">
        <v>30880</v>
      </c>
      <c r="G29">
        <v>34280</v>
      </c>
      <c r="H29">
        <v>37040</v>
      </c>
      <c r="I29">
        <v>39800</v>
      </c>
      <c r="J29">
        <v>42520</v>
      </c>
      <c r="K29">
        <v>45280</v>
      </c>
    </row>
    <row r="30" spans="1:11" x14ac:dyDescent="0.35">
      <c r="C30">
        <v>50</v>
      </c>
      <c r="D30">
        <v>30000</v>
      </c>
      <c r="E30">
        <v>34300</v>
      </c>
      <c r="F30">
        <v>38600</v>
      </c>
      <c r="G30">
        <v>42850</v>
      </c>
      <c r="H30">
        <v>46300</v>
      </c>
      <c r="I30">
        <v>49750</v>
      </c>
      <c r="J30">
        <v>53150</v>
      </c>
      <c r="K30">
        <v>56600</v>
      </c>
    </row>
    <row r="31" spans="1:11" x14ac:dyDescent="0.35">
      <c r="C31">
        <v>60</v>
      </c>
      <c r="D31">
        <v>36000</v>
      </c>
      <c r="E31">
        <v>41160</v>
      </c>
      <c r="F31">
        <v>46320</v>
      </c>
      <c r="G31">
        <v>51420</v>
      </c>
      <c r="H31">
        <v>55560</v>
      </c>
      <c r="I31">
        <v>59700</v>
      </c>
      <c r="J31">
        <v>63780</v>
      </c>
      <c r="K31">
        <v>67920</v>
      </c>
    </row>
    <row r="32" spans="1:11" x14ac:dyDescent="0.35">
      <c r="C32">
        <v>70</v>
      </c>
      <c r="D32">
        <v>42000</v>
      </c>
      <c r="E32">
        <v>48020</v>
      </c>
      <c r="F32">
        <v>54040</v>
      </c>
      <c r="G32">
        <v>59989.999999999993</v>
      </c>
      <c r="H32">
        <v>64819.999999999993</v>
      </c>
      <c r="I32">
        <v>69650</v>
      </c>
      <c r="J32">
        <v>74410</v>
      </c>
      <c r="K32">
        <v>79240</v>
      </c>
    </row>
    <row r="33" spans="1:11" x14ac:dyDescent="0.35">
      <c r="C33">
        <v>80</v>
      </c>
      <c r="D33">
        <v>48000</v>
      </c>
      <c r="E33">
        <v>54880</v>
      </c>
      <c r="F33">
        <v>61760</v>
      </c>
      <c r="G33">
        <v>68560</v>
      </c>
      <c r="H33">
        <v>74080</v>
      </c>
      <c r="I33">
        <v>79600</v>
      </c>
      <c r="J33">
        <v>85040</v>
      </c>
      <c r="K33">
        <v>90560</v>
      </c>
    </row>
    <row r="35" spans="1:11" x14ac:dyDescent="0.35">
      <c r="A35" t="s">
        <v>44</v>
      </c>
      <c r="B35">
        <v>58400</v>
      </c>
      <c r="C35">
        <v>20</v>
      </c>
      <c r="D35">
        <v>12000</v>
      </c>
      <c r="E35">
        <v>13720</v>
      </c>
      <c r="F35">
        <v>15440</v>
      </c>
      <c r="G35">
        <v>17140</v>
      </c>
      <c r="H35">
        <v>18520</v>
      </c>
      <c r="I35">
        <v>19900</v>
      </c>
      <c r="J35">
        <v>21260</v>
      </c>
      <c r="K35">
        <v>22640</v>
      </c>
    </row>
    <row r="36" spans="1:11" x14ac:dyDescent="0.35">
      <c r="C36">
        <v>30</v>
      </c>
      <c r="D36">
        <v>18000</v>
      </c>
      <c r="E36">
        <v>20580</v>
      </c>
      <c r="F36">
        <v>23160</v>
      </c>
      <c r="G36">
        <v>25710</v>
      </c>
      <c r="H36">
        <v>27780</v>
      </c>
      <c r="I36">
        <v>29850</v>
      </c>
      <c r="J36">
        <v>31890</v>
      </c>
      <c r="K36">
        <v>33960</v>
      </c>
    </row>
    <row r="37" spans="1:11" x14ac:dyDescent="0.35">
      <c r="C37">
        <v>40</v>
      </c>
      <c r="D37">
        <v>24000</v>
      </c>
      <c r="E37">
        <v>27440</v>
      </c>
      <c r="F37">
        <v>30880</v>
      </c>
      <c r="G37">
        <v>34280</v>
      </c>
      <c r="H37">
        <v>37040</v>
      </c>
      <c r="I37">
        <v>39800</v>
      </c>
      <c r="J37">
        <v>42520</v>
      </c>
      <c r="K37">
        <v>45280</v>
      </c>
    </row>
    <row r="38" spans="1:11" x14ac:dyDescent="0.35">
      <c r="C38">
        <v>50</v>
      </c>
      <c r="D38">
        <v>30000</v>
      </c>
      <c r="E38">
        <v>34300</v>
      </c>
      <c r="F38">
        <v>38600</v>
      </c>
      <c r="G38">
        <v>42850</v>
      </c>
      <c r="H38">
        <v>46300</v>
      </c>
      <c r="I38">
        <v>49750</v>
      </c>
      <c r="J38">
        <v>53150</v>
      </c>
      <c r="K38">
        <v>56600</v>
      </c>
    </row>
    <row r="39" spans="1:11" x14ac:dyDescent="0.35">
      <c r="C39">
        <v>60</v>
      </c>
      <c r="D39">
        <v>36000</v>
      </c>
      <c r="E39">
        <v>41160</v>
      </c>
      <c r="F39">
        <v>46320</v>
      </c>
      <c r="G39">
        <v>51420</v>
      </c>
      <c r="H39">
        <v>55560</v>
      </c>
      <c r="I39">
        <v>59700</v>
      </c>
      <c r="J39">
        <v>63780</v>
      </c>
      <c r="K39">
        <v>67920</v>
      </c>
    </row>
    <row r="40" spans="1:11" x14ac:dyDescent="0.35">
      <c r="C40">
        <v>70</v>
      </c>
      <c r="D40">
        <v>42000</v>
      </c>
      <c r="E40">
        <v>48020</v>
      </c>
      <c r="F40">
        <v>54040</v>
      </c>
      <c r="G40">
        <v>59989.999999999993</v>
      </c>
      <c r="H40">
        <v>64819.999999999993</v>
      </c>
      <c r="I40">
        <v>69650</v>
      </c>
      <c r="J40">
        <v>74410</v>
      </c>
      <c r="K40">
        <v>79240</v>
      </c>
    </row>
    <row r="41" spans="1:11" x14ac:dyDescent="0.35">
      <c r="C41">
        <v>80</v>
      </c>
      <c r="D41">
        <v>48000</v>
      </c>
      <c r="E41">
        <v>54880</v>
      </c>
      <c r="F41">
        <v>61760</v>
      </c>
      <c r="G41">
        <v>68560</v>
      </c>
      <c r="H41">
        <v>74080</v>
      </c>
      <c r="I41">
        <v>79600</v>
      </c>
      <c r="J41">
        <v>85040</v>
      </c>
      <c r="K41">
        <v>90560</v>
      </c>
    </row>
    <row r="43" spans="1:11" x14ac:dyDescent="0.35">
      <c r="A43" t="s">
        <v>45</v>
      </c>
      <c r="C43">
        <v>20</v>
      </c>
      <c r="D43">
        <v>12000</v>
      </c>
      <c r="E43">
        <v>13720</v>
      </c>
      <c r="F43">
        <v>15440</v>
      </c>
      <c r="G43">
        <v>17140</v>
      </c>
      <c r="H43">
        <v>18520</v>
      </c>
      <c r="I43">
        <v>19900</v>
      </c>
      <c r="J43">
        <v>21260</v>
      </c>
      <c r="K43">
        <v>22640</v>
      </c>
    </row>
    <row r="44" spans="1:11" x14ac:dyDescent="0.35">
      <c r="B44">
        <v>85500</v>
      </c>
      <c r="C44">
        <v>30</v>
      </c>
      <c r="D44">
        <v>18000</v>
      </c>
      <c r="E44">
        <v>20580</v>
      </c>
      <c r="F44">
        <v>23160</v>
      </c>
      <c r="G44">
        <v>25710</v>
      </c>
      <c r="H44">
        <v>27780</v>
      </c>
      <c r="I44">
        <v>29850</v>
      </c>
      <c r="J44">
        <v>31890</v>
      </c>
      <c r="K44">
        <v>33960</v>
      </c>
    </row>
    <row r="45" spans="1:11" x14ac:dyDescent="0.35">
      <c r="C45">
        <v>40</v>
      </c>
      <c r="D45">
        <v>24000</v>
      </c>
      <c r="E45">
        <v>27440</v>
      </c>
      <c r="F45">
        <v>30880</v>
      </c>
      <c r="G45">
        <v>34280</v>
      </c>
      <c r="H45">
        <v>37040</v>
      </c>
      <c r="I45">
        <v>39800</v>
      </c>
      <c r="J45">
        <v>42520</v>
      </c>
      <c r="K45">
        <v>45280</v>
      </c>
    </row>
    <row r="46" spans="1:11" x14ac:dyDescent="0.35">
      <c r="C46">
        <v>50</v>
      </c>
      <c r="D46">
        <v>30000</v>
      </c>
      <c r="E46">
        <v>34300</v>
      </c>
      <c r="F46">
        <v>38600</v>
      </c>
      <c r="G46">
        <v>42850</v>
      </c>
      <c r="H46">
        <v>46300</v>
      </c>
      <c r="I46">
        <v>49750</v>
      </c>
      <c r="J46">
        <v>53150</v>
      </c>
      <c r="K46">
        <v>56600</v>
      </c>
    </row>
    <row r="47" spans="1:11" x14ac:dyDescent="0.35">
      <c r="C47">
        <v>60</v>
      </c>
      <c r="D47">
        <v>36000</v>
      </c>
      <c r="E47">
        <v>41160</v>
      </c>
      <c r="F47">
        <v>46320</v>
      </c>
      <c r="G47">
        <v>51420</v>
      </c>
      <c r="H47">
        <v>55560</v>
      </c>
      <c r="I47">
        <v>59700</v>
      </c>
      <c r="J47">
        <v>63780</v>
      </c>
      <c r="K47">
        <v>67920</v>
      </c>
    </row>
    <row r="48" spans="1:11" x14ac:dyDescent="0.35">
      <c r="C48">
        <v>70</v>
      </c>
      <c r="D48">
        <v>42000</v>
      </c>
      <c r="E48">
        <v>48020</v>
      </c>
      <c r="F48">
        <v>54040</v>
      </c>
      <c r="G48">
        <v>59989.999999999993</v>
      </c>
      <c r="H48">
        <v>64819.999999999993</v>
      </c>
      <c r="I48">
        <v>69650</v>
      </c>
      <c r="J48">
        <v>74410</v>
      </c>
      <c r="K48">
        <v>79240</v>
      </c>
    </row>
    <row r="49" spans="1:11" x14ac:dyDescent="0.35">
      <c r="C49">
        <v>80</v>
      </c>
      <c r="D49">
        <v>48000</v>
      </c>
      <c r="E49">
        <v>54880</v>
      </c>
      <c r="F49">
        <v>61760</v>
      </c>
      <c r="G49">
        <v>68560</v>
      </c>
      <c r="H49">
        <v>74080</v>
      </c>
      <c r="I49">
        <v>79600</v>
      </c>
      <c r="J49">
        <v>85040</v>
      </c>
      <c r="K49">
        <v>90560</v>
      </c>
    </row>
    <row r="51" spans="1:11" x14ac:dyDescent="0.35">
      <c r="A51" t="s">
        <v>46</v>
      </c>
      <c r="C51">
        <v>20</v>
      </c>
      <c r="D51">
        <v>12000</v>
      </c>
      <c r="E51">
        <v>13720</v>
      </c>
      <c r="F51">
        <v>15440</v>
      </c>
      <c r="G51">
        <v>17140</v>
      </c>
      <c r="H51">
        <v>18520</v>
      </c>
      <c r="I51">
        <v>19900</v>
      </c>
      <c r="J51">
        <v>21260</v>
      </c>
      <c r="K51">
        <v>22640</v>
      </c>
    </row>
    <row r="52" spans="1:11" x14ac:dyDescent="0.35">
      <c r="B52">
        <v>83200</v>
      </c>
      <c r="C52">
        <v>30</v>
      </c>
      <c r="D52">
        <v>18000</v>
      </c>
      <c r="E52">
        <v>20580</v>
      </c>
      <c r="F52">
        <v>23160</v>
      </c>
      <c r="G52">
        <v>25710</v>
      </c>
      <c r="H52">
        <v>27780</v>
      </c>
      <c r="I52">
        <v>29850</v>
      </c>
      <c r="J52">
        <v>31890</v>
      </c>
      <c r="K52">
        <v>33960</v>
      </c>
    </row>
    <row r="53" spans="1:11" x14ac:dyDescent="0.35">
      <c r="C53">
        <v>40</v>
      </c>
      <c r="D53">
        <v>24000</v>
      </c>
      <c r="E53">
        <v>27440</v>
      </c>
      <c r="F53">
        <v>30880</v>
      </c>
      <c r="G53">
        <v>34280</v>
      </c>
      <c r="H53">
        <v>37040</v>
      </c>
      <c r="I53">
        <v>39800</v>
      </c>
      <c r="J53">
        <v>42520</v>
      </c>
      <c r="K53">
        <v>45280</v>
      </c>
    </row>
    <row r="54" spans="1:11" x14ac:dyDescent="0.35">
      <c r="C54">
        <v>50</v>
      </c>
      <c r="D54">
        <v>30000</v>
      </c>
      <c r="E54">
        <v>34300</v>
      </c>
      <c r="F54">
        <v>38600</v>
      </c>
      <c r="G54">
        <v>42850</v>
      </c>
      <c r="H54">
        <v>46300</v>
      </c>
      <c r="I54">
        <v>49750</v>
      </c>
      <c r="J54">
        <v>53150</v>
      </c>
      <c r="K54">
        <v>56600</v>
      </c>
    </row>
    <row r="55" spans="1:11" x14ac:dyDescent="0.35">
      <c r="C55">
        <v>60</v>
      </c>
      <c r="D55">
        <v>36000</v>
      </c>
      <c r="E55">
        <v>41160</v>
      </c>
      <c r="F55">
        <v>46320</v>
      </c>
      <c r="G55">
        <v>51420</v>
      </c>
      <c r="H55">
        <v>55560</v>
      </c>
      <c r="I55">
        <v>59700</v>
      </c>
      <c r="J55">
        <v>63780</v>
      </c>
      <c r="K55">
        <v>67920</v>
      </c>
    </row>
    <row r="56" spans="1:11" x14ac:dyDescent="0.35">
      <c r="C56">
        <v>70</v>
      </c>
      <c r="D56">
        <v>42000</v>
      </c>
      <c r="E56">
        <v>48020</v>
      </c>
      <c r="F56">
        <v>54040</v>
      </c>
      <c r="G56">
        <v>59989.999999999993</v>
      </c>
      <c r="H56">
        <v>64819.999999999993</v>
      </c>
      <c r="I56">
        <v>69650</v>
      </c>
      <c r="J56">
        <v>74410</v>
      </c>
      <c r="K56">
        <v>79240</v>
      </c>
    </row>
    <row r="57" spans="1:11" x14ac:dyDescent="0.35">
      <c r="C57">
        <v>80</v>
      </c>
      <c r="D57">
        <v>48000</v>
      </c>
      <c r="E57">
        <v>54880</v>
      </c>
      <c r="F57">
        <v>61760</v>
      </c>
      <c r="G57">
        <v>68560</v>
      </c>
      <c r="H57">
        <v>74080</v>
      </c>
      <c r="I57">
        <v>79600</v>
      </c>
      <c r="J57">
        <v>85040</v>
      </c>
      <c r="K57">
        <v>90560</v>
      </c>
    </row>
    <row r="59" spans="1:11" x14ac:dyDescent="0.35">
      <c r="A59" t="s">
        <v>47</v>
      </c>
      <c r="C59">
        <v>20</v>
      </c>
      <c r="D59">
        <v>12000</v>
      </c>
      <c r="E59">
        <v>13720</v>
      </c>
      <c r="F59">
        <v>15440</v>
      </c>
      <c r="G59">
        <v>17140</v>
      </c>
      <c r="H59">
        <v>18520</v>
      </c>
      <c r="I59">
        <v>19900</v>
      </c>
      <c r="J59">
        <v>21260</v>
      </c>
      <c r="K59">
        <v>22640</v>
      </c>
    </row>
    <row r="60" spans="1:11" x14ac:dyDescent="0.35">
      <c r="B60">
        <v>65800</v>
      </c>
      <c r="C60">
        <v>30</v>
      </c>
      <c r="D60">
        <v>18000</v>
      </c>
      <c r="E60">
        <v>20580</v>
      </c>
      <c r="F60">
        <v>23160</v>
      </c>
      <c r="G60">
        <v>25710</v>
      </c>
      <c r="H60">
        <v>27780</v>
      </c>
      <c r="I60">
        <v>29850</v>
      </c>
      <c r="J60">
        <v>31890</v>
      </c>
      <c r="K60">
        <v>33960</v>
      </c>
    </row>
    <row r="61" spans="1:11" x14ac:dyDescent="0.35">
      <c r="C61">
        <v>40</v>
      </c>
      <c r="D61">
        <v>24000</v>
      </c>
      <c r="E61">
        <v>27440</v>
      </c>
      <c r="F61">
        <v>30880</v>
      </c>
      <c r="G61">
        <v>34280</v>
      </c>
      <c r="H61">
        <v>37040</v>
      </c>
      <c r="I61">
        <v>39800</v>
      </c>
      <c r="J61">
        <v>42520</v>
      </c>
      <c r="K61">
        <v>45280</v>
      </c>
    </row>
    <row r="62" spans="1:11" x14ac:dyDescent="0.35">
      <c r="C62">
        <v>50</v>
      </c>
      <c r="D62">
        <v>30000</v>
      </c>
      <c r="E62">
        <v>34300</v>
      </c>
      <c r="F62">
        <v>38600</v>
      </c>
      <c r="G62">
        <v>42850</v>
      </c>
      <c r="H62">
        <v>46300</v>
      </c>
      <c r="I62">
        <v>49750</v>
      </c>
      <c r="J62">
        <v>53150</v>
      </c>
      <c r="K62">
        <v>56600</v>
      </c>
    </row>
    <row r="63" spans="1:11" x14ac:dyDescent="0.35">
      <c r="C63">
        <v>60</v>
      </c>
      <c r="D63">
        <v>36000</v>
      </c>
      <c r="E63">
        <v>41160</v>
      </c>
      <c r="F63">
        <v>46320</v>
      </c>
      <c r="G63">
        <v>51420</v>
      </c>
      <c r="H63">
        <v>55560</v>
      </c>
      <c r="I63">
        <v>59700</v>
      </c>
      <c r="J63">
        <v>63780</v>
      </c>
      <c r="K63">
        <v>67920</v>
      </c>
    </row>
    <row r="64" spans="1:11" x14ac:dyDescent="0.35">
      <c r="C64">
        <v>70</v>
      </c>
      <c r="D64">
        <v>42000</v>
      </c>
      <c r="E64">
        <v>48020</v>
      </c>
      <c r="F64">
        <v>54040</v>
      </c>
      <c r="G64">
        <v>59989.999999999993</v>
      </c>
      <c r="H64">
        <v>64819.999999999993</v>
      </c>
      <c r="I64">
        <v>69650</v>
      </c>
      <c r="J64">
        <v>74410</v>
      </c>
      <c r="K64">
        <v>79240</v>
      </c>
    </row>
    <row r="65" spans="1:11" x14ac:dyDescent="0.35">
      <c r="C65">
        <v>80</v>
      </c>
      <c r="D65">
        <v>48000</v>
      </c>
      <c r="E65">
        <v>54880</v>
      </c>
      <c r="F65">
        <v>61760</v>
      </c>
      <c r="G65">
        <v>68560</v>
      </c>
      <c r="H65">
        <v>74080</v>
      </c>
      <c r="I65">
        <v>79600</v>
      </c>
      <c r="J65">
        <v>85040</v>
      </c>
      <c r="K65">
        <v>90560</v>
      </c>
    </row>
    <row r="67" spans="1:11" x14ac:dyDescent="0.35">
      <c r="A67" t="s">
        <v>48</v>
      </c>
      <c r="C67">
        <v>20</v>
      </c>
      <c r="D67">
        <v>12000</v>
      </c>
      <c r="E67">
        <v>13720</v>
      </c>
      <c r="F67">
        <v>15440</v>
      </c>
      <c r="G67">
        <v>17140</v>
      </c>
      <c r="H67">
        <v>18520</v>
      </c>
      <c r="I67">
        <v>19900</v>
      </c>
      <c r="J67">
        <v>21260</v>
      </c>
      <c r="K67">
        <v>22640</v>
      </c>
    </row>
    <row r="68" spans="1:11" x14ac:dyDescent="0.35">
      <c r="B68">
        <v>82600</v>
      </c>
      <c r="C68">
        <v>30</v>
      </c>
      <c r="D68">
        <v>18000</v>
      </c>
      <c r="E68">
        <v>20580</v>
      </c>
      <c r="F68">
        <v>23160</v>
      </c>
      <c r="G68">
        <v>25710</v>
      </c>
      <c r="H68">
        <v>27780</v>
      </c>
      <c r="I68">
        <v>29850</v>
      </c>
      <c r="J68">
        <v>31890</v>
      </c>
      <c r="K68">
        <v>33960</v>
      </c>
    </row>
    <row r="69" spans="1:11" x14ac:dyDescent="0.35">
      <c r="C69">
        <v>40</v>
      </c>
      <c r="D69">
        <v>24000</v>
      </c>
      <c r="E69">
        <v>27440</v>
      </c>
      <c r="F69">
        <v>30880</v>
      </c>
      <c r="G69">
        <v>34280</v>
      </c>
      <c r="H69">
        <v>37040</v>
      </c>
      <c r="I69">
        <v>39800</v>
      </c>
      <c r="J69">
        <v>42520</v>
      </c>
      <c r="K69">
        <v>45280</v>
      </c>
    </row>
    <row r="70" spans="1:11" x14ac:dyDescent="0.35">
      <c r="C70">
        <v>50</v>
      </c>
      <c r="D70">
        <v>30000</v>
      </c>
      <c r="E70">
        <v>34300</v>
      </c>
      <c r="F70">
        <v>38600</v>
      </c>
      <c r="G70">
        <v>42850</v>
      </c>
      <c r="H70">
        <v>46300</v>
      </c>
      <c r="I70">
        <v>49750</v>
      </c>
      <c r="J70">
        <v>53150</v>
      </c>
      <c r="K70">
        <v>56600</v>
      </c>
    </row>
    <row r="71" spans="1:11" x14ac:dyDescent="0.35">
      <c r="C71">
        <v>60</v>
      </c>
      <c r="D71">
        <v>36000</v>
      </c>
      <c r="E71">
        <v>41160</v>
      </c>
      <c r="F71">
        <v>46320</v>
      </c>
      <c r="G71">
        <v>51420</v>
      </c>
      <c r="H71">
        <v>55560</v>
      </c>
      <c r="I71">
        <v>59700</v>
      </c>
      <c r="J71">
        <v>63780</v>
      </c>
      <c r="K71">
        <v>67920</v>
      </c>
    </row>
    <row r="72" spans="1:11" x14ac:dyDescent="0.35">
      <c r="C72">
        <v>70</v>
      </c>
      <c r="D72">
        <v>42000</v>
      </c>
      <c r="E72">
        <v>48020</v>
      </c>
      <c r="F72">
        <v>54040</v>
      </c>
      <c r="G72">
        <v>59989.999999999993</v>
      </c>
      <c r="H72">
        <v>64819.999999999993</v>
      </c>
      <c r="I72">
        <v>69650</v>
      </c>
      <c r="J72">
        <v>74410</v>
      </c>
      <c r="K72">
        <v>79240</v>
      </c>
    </row>
    <row r="73" spans="1:11" x14ac:dyDescent="0.35">
      <c r="C73">
        <v>80</v>
      </c>
      <c r="D73">
        <v>48000</v>
      </c>
      <c r="E73">
        <v>54880</v>
      </c>
      <c r="F73">
        <v>61760</v>
      </c>
      <c r="G73">
        <v>68560</v>
      </c>
      <c r="H73">
        <v>74080</v>
      </c>
      <c r="I73">
        <v>79600</v>
      </c>
      <c r="J73">
        <v>85040</v>
      </c>
      <c r="K73">
        <v>90560</v>
      </c>
    </row>
    <row r="75" spans="1:11" x14ac:dyDescent="0.35">
      <c r="A75" t="s">
        <v>49</v>
      </c>
      <c r="C75">
        <v>20</v>
      </c>
      <c r="D75">
        <v>12800</v>
      </c>
      <c r="E75">
        <v>14640</v>
      </c>
      <c r="F75">
        <v>16460</v>
      </c>
      <c r="G75">
        <v>18280</v>
      </c>
      <c r="H75">
        <v>19760</v>
      </c>
      <c r="I75">
        <v>21220</v>
      </c>
      <c r="J75">
        <v>22680</v>
      </c>
      <c r="K75">
        <v>24140</v>
      </c>
    </row>
    <row r="76" spans="1:11" x14ac:dyDescent="0.35">
      <c r="B76">
        <v>91400</v>
      </c>
      <c r="C76">
        <v>30</v>
      </c>
      <c r="D76">
        <v>19200</v>
      </c>
      <c r="E76">
        <v>21960</v>
      </c>
      <c r="F76">
        <v>24690</v>
      </c>
      <c r="G76">
        <v>27420</v>
      </c>
      <c r="H76">
        <v>29640</v>
      </c>
      <c r="I76">
        <v>31830</v>
      </c>
      <c r="J76">
        <v>34020</v>
      </c>
      <c r="K76">
        <v>36210</v>
      </c>
    </row>
    <row r="77" spans="1:11" x14ac:dyDescent="0.35">
      <c r="C77">
        <v>40</v>
      </c>
      <c r="D77">
        <v>25600</v>
      </c>
      <c r="E77">
        <v>29280</v>
      </c>
      <c r="F77">
        <v>32920</v>
      </c>
      <c r="G77">
        <v>36560</v>
      </c>
      <c r="H77">
        <v>39520</v>
      </c>
      <c r="I77">
        <v>42440</v>
      </c>
      <c r="J77">
        <v>45360</v>
      </c>
      <c r="K77">
        <v>48280</v>
      </c>
    </row>
    <row r="78" spans="1:11" x14ac:dyDescent="0.35">
      <c r="C78">
        <v>50</v>
      </c>
      <c r="D78">
        <v>32000</v>
      </c>
      <c r="E78">
        <v>36600</v>
      </c>
      <c r="F78">
        <v>41150</v>
      </c>
      <c r="G78">
        <v>45700</v>
      </c>
      <c r="H78">
        <v>49400</v>
      </c>
      <c r="I78">
        <v>53050</v>
      </c>
      <c r="J78">
        <v>56700</v>
      </c>
      <c r="K78">
        <v>60350</v>
      </c>
    </row>
    <row r="79" spans="1:11" x14ac:dyDescent="0.35">
      <c r="C79">
        <v>60</v>
      </c>
      <c r="D79">
        <v>38400</v>
      </c>
      <c r="E79">
        <v>43920</v>
      </c>
      <c r="F79">
        <v>49380</v>
      </c>
      <c r="G79">
        <v>54840</v>
      </c>
      <c r="H79">
        <v>59280</v>
      </c>
      <c r="I79">
        <v>63660</v>
      </c>
      <c r="J79">
        <v>68040</v>
      </c>
      <c r="K79">
        <v>72420</v>
      </c>
    </row>
    <row r="80" spans="1:11" x14ac:dyDescent="0.35">
      <c r="C80">
        <v>70</v>
      </c>
      <c r="D80">
        <v>44800</v>
      </c>
      <c r="E80">
        <v>51240</v>
      </c>
      <c r="F80">
        <v>57609.999999999993</v>
      </c>
      <c r="G80">
        <v>63979.999999999993</v>
      </c>
      <c r="H80">
        <v>69160</v>
      </c>
      <c r="I80">
        <v>74270</v>
      </c>
      <c r="J80">
        <v>79380</v>
      </c>
      <c r="K80">
        <v>84490</v>
      </c>
    </row>
    <row r="81" spans="1:11" x14ac:dyDescent="0.35">
      <c r="C81">
        <v>80</v>
      </c>
      <c r="D81">
        <v>51200</v>
      </c>
      <c r="E81">
        <v>58560</v>
      </c>
      <c r="F81">
        <v>65840</v>
      </c>
      <c r="G81">
        <v>73120</v>
      </c>
      <c r="H81">
        <v>79040</v>
      </c>
      <c r="I81">
        <v>84880</v>
      </c>
      <c r="J81">
        <v>90720</v>
      </c>
      <c r="K81">
        <v>96560</v>
      </c>
    </row>
    <row r="83" spans="1:11" x14ac:dyDescent="0.35">
      <c r="A83" t="s">
        <v>50</v>
      </c>
      <c r="C83">
        <v>20</v>
      </c>
      <c r="D83">
        <v>12000</v>
      </c>
      <c r="E83">
        <v>13720</v>
      </c>
      <c r="F83">
        <v>15440</v>
      </c>
      <c r="G83">
        <v>17140</v>
      </c>
      <c r="H83">
        <v>18520</v>
      </c>
      <c r="I83">
        <v>19900</v>
      </c>
      <c r="J83">
        <v>21260</v>
      </c>
      <c r="K83">
        <v>22640</v>
      </c>
    </row>
    <row r="84" spans="1:11" x14ac:dyDescent="0.35">
      <c r="B84">
        <v>80400</v>
      </c>
      <c r="C84">
        <v>30</v>
      </c>
      <c r="D84">
        <v>18000</v>
      </c>
      <c r="E84">
        <v>20580</v>
      </c>
      <c r="F84">
        <v>23160</v>
      </c>
      <c r="G84">
        <v>25710</v>
      </c>
      <c r="H84">
        <v>27780</v>
      </c>
      <c r="I84">
        <v>29850</v>
      </c>
      <c r="J84">
        <v>31890</v>
      </c>
      <c r="K84">
        <v>33960</v>
      </c>
    </row>
    <row r="85" spans="1:11" x14ac:dyDescent="0.35">
      <c r="C85">
        <v>40</v>
      </c>
      <c r="D85">
        <v>24000</v>
      </c>
      <c r="E85">
        <v>27440</v>
      </c>
      <c r="F85">
        <v>30880</v>
      </c>
      <c r="G85">
        <v>34280</v>
      </c>
      <c r="H85">
        <v>37040</v>
      </c>
      <c r="I85">
        <v>39800</v>
      </c>
      <c r="J85">
        <v>42520</v>
      </c>
      <c r="K85">
        <v>45280</v>
      </c>
    </row>
    <row r="86" spans="1:11" x14ac:dyDescent="0.35">
      <c r="C86">
        <v>50</v>
      </c>
      <c r="D86">
        <v>30000</v>
      </c>
      <c r="E86">
        <v>34300</v>
      </c>
      <c r="F86">
        <v>38600</v>
      </c>
      <c r="G86">
        <v>42850</v>
      </c>
      <c r="H86">
        <v>46300</v>
      </c>
      <c r="I86">
        <v>49750</v>
      </c>
      <c r="J86">
        <v>53150</v>
      </c>
      <c r="K86">
        <v>56600</v>
      </c>
    </row>
    <row r="87" spans="1:11" x14ac:dyDescent="0.35">
      <c r="C87">
        <v>60</v>
      </c>
      <c r="D87">
        <v>36000</v>
      </c>
      <c r="E87">
        <v>41160</v>
      </c>
      <c r="F87">
        <v>46320</v>
      </c>
      <c r="G87">
        <v>51420</v>
      </c>
      <c r="H87">
        <v>55560</v>
      </c>
      <c r="I87">
        <v>59700</v>
      </c>
      <c r="J87">
        <v>63780</v>
      </c>
      <c r="K87">
        <v>67920</v>
      </c>
    </row>
    <row r="88" spans="1:11" x14ac:dyDescent="0.35">
      <c r="C88">
        <v>70</v>
      </c>
      <c r="D88">
        <v>42000</v>
      </c>
      <c r="E88">
        <v>48020</v>
      </c>
      <c r="F88">
        <v>54040</v>
      </c>
      <c r="G88">
        <v>59989.999999999993</v>
      </c>
      <c r="H88">
        <v>64819.999999999993</v>
      </c>
      <c r="I88">
        <v>69650</v>
      </c>
      <c r="J88">
        <v>74410</v>
      </c>
      <c r="K88">
        <v>79240</v>
      </c>
    </row>
    <row r="89" spans="1:11" x14ac:dyDescent="0.35">
      <c r="C89">
        <v>80</v>
      </c>
      <c r="D89">
        <v>48000</v>
      </c>
      <c r="E89">
        <v>54880</v>
      </c>
      <c r="F89">
        <v>61760</v>
      </c>
      <c r="G89">
        <v>68560</v>
      </c>
      <c r="H89">
        <v>74080</v>
      </c>
      <c r="I89">
        <v>79600</v>
      </c>
      <c r="J89">
        <v>85040</v>
      </c>
      <c r="K89">
        <v>90560</v>
      </c>
    </row>
    <row r="91" spans="1:11" x14ac:dyDescent="0.35">
      <c r="A91" t="s">
        <v>51</v>
      </c>
      <c r="C91">
        <v>20</v>
      </c>
      <c r="D91">
        <v>12340</v>
      </c>
      <c r="E91">
        <v>14100</v>
      </c>
      <c r="F91">
        <v>15860</v>
      </c>
      <c r="G91">
        <v>17620</v>
      </c>
      <c r="H91">
        <v>19040</v>
      </c>
      <c r="I91">
        <v>20440</v>
      </c>
      <c r="J91">
        <v>21860</v>
      </c>
      <c r="K91">
        <v>23260</v>
      </c>
    </row>
    <row r="92" spans="1:11" x14ac:dyDescent="0.35">
      <c r="C92">
        <v>30</v>
      </c>
      <c r="D92">
        <v>18510</v>
      </c>
      <c r="E92">
        <v>21150</v>
      </c>
      <c r="F92">
        <v>23790</v>
      </c>
      <c r="G92">
        <v>26430</v>
      </c>
      <c r="H92">
        <v>28560</v>
      </c>
      <c r="I92">
        <v>30660</v>
      </c>
      <c r="J92">
        <v>32790</v>
      </c>
      <c r="K92">
        <v>34890</v>
      </c>
    </row>
    <row r="93" spans="1:11" x14ac:dyDescent="0.35">
      <c r="B93">
        <v>90100</v>
      </c>
      <c r="C93">
        <v>40</v>
      </c>
      <c r="D93">
        <v>24680</v>
      </c>
      <c r="E93">
        <v>28200</v>
      </c>
      <c r="F93">
        <v>31720</v>
      </c>
      <c r="G93">
        <v>35240</v>
      </c>
      <c r="H93">
        <v>38080</v>
      </c>
      <c r="I93">
        <v>40880</v>
      </c>
      <c r="J93">
        <v>43720</v>
      </c>
      <c r="K93">
        <v>46520</v>
      </c>
    </row>
    <row r="94" spans="1:11" x14ac:dyDescent="0.35">
      <c r="C94">
        <v>50</v>
      </c>
      <c r="D94">
        <v>30850</v>
      </c>
      <c r="E94">
        <v>35250</v>
      </c>
      <c r="F94">
        <v>39650</v>
      </c>
      <c r="G94">
        <v>44050</v>
      </c>
      <c r="H94">
        <v>47600</v>
      </c>
      <c r="I94">
        <v>51100</v>
      </c>
      <c r="J94">
        <v>54650</v>
      </c>
      <c r="K94">
        <v>58150</v>
      </c>
    </row>
    <row r="95" spans="1:11" x14ac:dyDescent="0.35">
      <c r="C95">
        <v>60</v>
      </c>
      <c r="D95">
        <v>37020</v>
      </c>
      <c r="E95">
        <v>42300</v>
      </c>
      <c r="F95">
        <v>47580</v>
      </c>
      <c r="G95">
        <v>52860</v>
      </c>
      <c r="H95">
        <v>57120</v>
      </c>
      <c r="I95">
        <v>61320</v>
      </c>
      <c r="J95">
        <v>65580</v>
      </c>
      <c r="K95">
        <v>69780</v>
      </c>
    </row>
    <row r="96" spans="1:11" x14ac:dyDescent="0.35">
      <c r="C96">
        <v>70</v>
      </c>
      <c r="D96">
        <v>43190</v>
      </c>
      <c r="E96">
        <v>49350</v>
      </c>
      <c r="F96">
        <v>55510</v>
      </c>
      <c r="G96">
        <v>61669.999999999993</v>
      </c>
      <c r="H96">
        <v>66640</v>
      </c>
      <c r="I96">
        <v>71540</v>
      </c>
      <c r="J96">
        <v>76510</v>
      </c>
      <c r="K96">
        <v>81410</v>
      </c>
    </row>
    <row r="97" spans="3:11" x14ac:dyDescent="0.35">
      <c r="C97">
        <v>80</v>
      </c>
      <c r="D97">
        <v>49360</v>
      </c>
      <c r="E97">
        <v>56400</v>
      </c>
      <c r="F97">
        <v>63440</v>
      </c>
      <c r="G97">
        <v>70480</v>
      </c>
      <c r="H97">
        <v>76160</v>
      </c>
      <c r="I97">
        <v>81760</v>
      </c>
      <c r="J97">
        <v>87440</v>
      </c>
      <c r="K97">
        <v>93040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30-50-60-80</vt:lpstr>
      <vt:lpstr>MTSP - Avg Income</vt:lpstr>
      <vt:lpstr>'30-50-60-80'!Print_Area</vt:lpstr>
      <vt:lpstr>'30-50-60-80'!Print_Titles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Kim Roy</cp:lastModifiedBy>
  <cp:lastPrinted>2018-05-29T18:13:37Z</cp:lastPrinted>
  <dcterms:created xsi:type="dcterms:W3CDTF">2016-03-29T10:41:01Z</dcterms:created>
  <dcterms:modified xsi:type="dcterms:W3CDTF">2022-04-20T15:06:07Z</dcterms:modified>
</cp:coreProperties>
</file>